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Mikulová\Desktop\"/>
    </mc:Choice>
  </mc:AlternateContent>
  <bookViews>
    <workbookView xWindow="0" yWindow="60" windowWidth="13395" windowHeight="7485" firstSheet="2" activeTab="4"/>
  </bookViews>
  <sheets>
    <sheet name="Mladší žáci" sheetId="1" r:id="rId1"/>
    <sheet name="Mladší žákyně" sheetId="2" r:id="rId2"/>
    <sheet name="Zpravodaj 1. kolo" sheetId="3" r:id="rId3"/>
    <sheet name="Zpravodaj 2. kolo" sheetId="4" r:id="rId4"/>
    <sheet name="Zpravodaj 3. kolo" sheetId="5" r:id="rId5"/>
  </sheets>
  <calcPr calcId="152511"/>
</workbook>
</file>

<file path=xl/calcChain.xml><?xml version="1.0" encoding="utf-8"?>
<calcChain xmlns="http://schemas.openxmlformats.org/spreadsheetml/2006/main">
  <c r="C49" i="1" l="1"/>
  <c r="D49" i="1"/>
  <c r="E49" i="1"/>
  <c r="F49" i="1"/>
  <c r="B49" i="1"/>
  <c r="F48" i="2" l="1"/>
  <c r="G48" i="2"/>
  <c r="B48" i="2"/>
  <c r="C48" i="2"/>
  <c r="D48" i="2"/>
  <c r="B3" i="2"/>
  <c r="C3" i="2"/>
  <c r="D3" i="2"/>
  <c r="F3" i="2"/>
  <c r="G3" i="2"/>
  <c r="E3" i="2"/>
  <c r="E48" i="2"/>
  <c r="C60" i="2" l="1"/>
  <c r="D60" i="2"/>
  <c r="E60" i="2"/>
  <c r="F60" i="2"/>
  <c r="G60" i="2"/>
  <c r="B60" i="2"/>
  <c r="C38" i="2"/>
  <c r="D38" i="2"/>
  <c r="E38" i="2"/>
  <c r="F38" i="2"/>
  <c r="G38" i="2"/>
  <c r="B38" i="2"/>
  <c r="C32" i="2"/>
  <c r="D32" i="2"/>
  <c r="E32" i="2"/>
  <c r="F32" i="2"/>
  <c r="G32" i="2"/>
  <c r="B32" i="2"/>
  <c r="C24" i="2"/>
  <c r="D24" i="2"/>
  <c r="E24" i="2"/>
  <c r="F24" i="2"/>
  <c r="G24" i="2"/>
  <c r="B24" i="2"/>
  <c r="C15" i="2"/>
  <c r="D15" i="2"/>
  <c r="E15" i="2"/>
  <c r="F15" i="2"/>
  <c r="G15" i="2"/>
  <c r="B15" i="2"/>
  <c r="G2" i="2" l="1"/>
  <c r="H48" i="2"/>
  <c r="F2" i="2"/>
  <c r="H60" i="2"/>
  <c r="H38" i="2"/>
  <c r="H32" i="2"/>
  <c r="H24" i="2"/>
  <c r="D2" i="2"/>
  <c r="E2" i="2"/>
  <c r="C2" i="2"/>
  <c r="H15" i="2"/>
  <c r="B2" i="2"/>
  <c r="H3" i="2"/>
  <c r="C60" i="1"/>
  <c r="D60" i="1"/>
  <c r="E60" i="1"/>
  <c r="F60" i="1"/>
  <c r="B60" i="1"/>
  <c r="C3" i="1"/>
  <c r="D3" i="1"/>
  <c r="E3" i="1"/>
  <c r="F3" i="1"/>
  <c r="B3" i="1"/>
  <c r="C41" i="1"/>
  <c r="D41" i="1"/>
  <c r="E41" i="1"/>
  <c r="F41" i="1"/>
  <c r="B41" i="1"/>
  <c r="C35" i="1"/>
  <c r="D35" i="1"/>
  <c r="E35" i="1"/>
  <c r="F35" i="1"/>
  <c r="B35" i="1"/>
  <c r="C23" i="1"/>
  <c r="D23" i="1"/>
  <c r="E23" i="1"/>
  <c r="F23" i="1"/>
  <c r="B23" i="1"/>
  <c r="C11" i="1"/>
  <c r="D11" i="1"/>
  <c r="E11" i="1"/>
  <c r="F11" i="1"/>
  <c r="B11" i="1"/>
  <c r="C2" i="1" l="1"/>
  <c r="B2" i="1"/>
  <c r="E2" i="1"/>
  <c r="F2" i="1"/>
  <c r="D2" i="1"/>
</calcChain>
</file>

<file path=xl/sharedStrings.xml><?xml version="1.0" encoding="utf-8"?>
<sst xmlns="http://schemas.openxmlformats.org/spreadsheetml/2006/main" count="388" uniqueCount="240">
  <si>
    <t>MB  A</t>
  </si>
  <si>
    <t>LIAZ A</t>
  </si>
  <si>
    <t>Turnov</t>
  </si>
  <si>
    <t>MB    B</t>
  </si>
  <si>
    <t>LIAZ B</t>
  </si>
  <si>
    <t>Ml. Žáci</t>
  </si>
  <si>
    <t>150 m</t>
  </si>
  <si>
    <t>60 m př.</t>
  </si>
  <si>
    <t>Sommer</t>
  </si>
  <si>
    <t>Moc</t>
  </si>
  <si>
    <t>Drbout</t>
  </si>
  <si>
    <t>Horák</t>
  </si>
  <si>
    <t>Sobotka</t>
  </si>
  <si>
    <t>Diviš</t>
  </si>
  <si>
    <t>Lašák</t>
  </si>
  <si>
    <t>Pospíšil</t>
  </si>
  <si>
    <t>Zlámal</t>
  </si>
  <si>
    <t>Balicz</t>
  </si>
  <si>
    <t>Kolín</t>
  </si>
  <si>
    <t>Tůma</t>
  </si>
  <si>
    <t>MB</t>
  </si>
  <si>
    <t>LIAZ</t>
  </si>
  <si>
    <t>Paulina</t>
  </si>
  <si>
    <t>Papoušek</t>
  </si>
  <si>
    <t>Missbach</t>
  </si>
  <si>
    <t>Štancl</t>
  </si>
  <si>
    <t>Osoba</t>
  </si>
  <si>
    <t>Velička</t>
  </si>
  <si>
    <t>Brož</t>
  </si>
  <si>
    <t>Kozák</t>
  </si>
  <si>
    <t>Sedlák</t>
  </si>
  <si>
    <t>Gottstein</t>
  </si>
  <si>
    <t>Holub</t>
  </si>
  <si>
    <t>Muller</t>
  </si>
  <si>
    <t>Fajgl</t>
  </si>
  <si>
    <t>Hanyk</t>
  </si>
  <si>
    <t>Drahoňovský</t>
  </si>
  <si>
    <t>Medek</t>
  </si>
  <si>
    <t>Ponocný</t>
  </si>
  <si>
    <t>Polach</t>
  </si>
  <si>
    <t>Šafář</t>
  </si>
  <si>
    <t>Huťka</t>
  </si>
  <si>
    <t>Flinta</t>
  </si>
  <si>
    <t>Schmidt</t>
  </si>
  <si>
    <t>Žerava</t>
  </si>
  <si>
    <t>Srb</t>
  </si>
  <si>
    <t>Stolín</t>
  </si>
  <si>
    <t>Výška</t>
  </si>
  <si>
    <t>Kriket</t>
  </si>
  <si>
    <t>David J.</t>
  </si>
  <si>
    <t>Jičín</t>
  </si>
  <si>
    <t xml:space="preserve">MB  </t>
  </si>
  <si>
    <t>Desná</t>
  </si>
  <si>
    <t>Ml.žákyně</t>
  </si>
  <si>
    <t>Kaprálová</t>
  </si>
  <si>
    <t>Matoušková</t>
  </si>
  <si>
    <t>Kvaizarová</t>
  </si>
  <si>
    <t>Blažková</t>
  </si>
  <si>
    <t>Hercíková</t>
  </si>
  <si>
    <t>Voštová</t>
  </si>
  <si>
    <t>Franců</t>
  </si>
  <si>
    <t>Charvátová</t>
  </si>
  <si>
    <t>Leahy</t>
  </si>
  <si>
    <t>Střihavková</t>
  </si>
  <si>
    <t>Kábrtová</t>
  </si>
  <si>
    <t>Venerová</t>
  </si>
  <si>
    <t>Hyková</t>
  </si>
  <si>
    <t>Stadlerová</t>
  </si>
  <si>
    <t>Gáborová</t>
  </si>
  <si>
    <t>Štěpánková</t>
  </si>
  <si>
    <t>Soukupová</t>
  </si>
  <si>
    <t>Palatová</t>
  </si>
  <si>
    <t>Cvrčková</t>
  </si>
  <si>
    <t>Burešová</t>
  </si>
  <si>
    <t>Čadová</t>
  </si>
  <si>
    <t>Vizingerová</t>
  </si>
  <si>
    <t>Stloukalová</t>
  </si>
  <si>
    <t>Šulcová</t>
  </si>
  <si>
    <t>Syřišťová</t>
  </si>
  <si>
    <t>Trnečková</t>
  </si>
  <si>
    <t>Janáková J</t>
  </si>
  <si>
    <t>Janáková M.</t>
  </si>
  <si>
    <t>Hrušovská</t>
  </si>
  <si>
    <t>Šádková</t>
  </si>
  <si>
    <t>Rappová</t>
  </si>
  <si>
    <t>Novotná</t>
  </si>
  <si>
    <t>Štanclová</t>
  </si>
  <si>
    <t>Hobelantová</t>
  </si>
  <si>
    <t>Čížková</t>
  </si>
  <si>
    <t>Valentová</t>
  </si>
  <si>
    <t>Šťastná</t>
  </si>
  <si>
    <t>Čihulová</t>
  </si>
  <si>
    <t>Horčičková</t>
  </si>
  <si>
    <t>Gálová</t>
  </si>
  <si>
    <t>Procházková</t>
  </si>
  <si>
    <t>Strnádková</t>
  </si>
  <si>
    <t>Míček</t>
  </si>
  <si>
    <t>Zpravodaj  1. kola KPD mladšího žactva - skupina A</t>
  </si>
  <si>
    <t>Po opravdu důkladné kontrole  výsledků a bodů z počítače je bodový stav družstev následující:</t>
  </si>
  <si>
    <t>Mladší žákyně:</t>
  </si>
  <si>
    <t xml:space="preserve">1. </t>
  </si>
  <si>
    <t xml:space="preserve">TJ LIAZ Jablonec n. N.  A </t>
  </si>
  <si>
    <t>2.</t>
  </si>
  <si>
    <t>hl. body</t>
  </si>
  <si>
    <t>pom. body</t>
  </si>
  <si>
    <t>AC Turnov</t>
  </si>
  <si>
    <t>3.</t>
  </si>
  <si>
    <t>AC Jičín</t>
  </si>
  <si>
    <t>4.</t>
  </si>
  <si>
    <t xml:space="preserve">AC Mladá Boleslav </t>
  </si>
  <si>
    <t>5.</t>
  </si>
  <si>
    <t>TJ Desná</t>
  </si>
  <si>
    <t>6.</t>
  </si>
  <si>
    <t>TJ LIAZ Jablonec n. N. B</t>
  </si>
  <si>
    <t>Mladší žáci:</t>
  </si>
  <si>
    <t>AC Mladá Boleslav  A</t>
  </si>
  <si>
    <t>AC Mladá Boleslav  B</t>
  </si>
  <si>
    <t>Hod kriketovým míčkem:</t>
  </si>
  <si>
    <t>Prosím ve výsledcích opravit výkon</t>
  </si>
  <si>
    <t>(ve výsledcíh je 23,30)</t>
  </si>
  <si>
    <t xml:space="preserve">Holan Jan        02         Ml. Bol. </t>
  </si>
  <si>
    <t>Dále jsem vyhodila z bodování:</t>
  </si>
  <si>
    <t>Podhájský Jakub      03    Jičín</t>
  </si>
  <si>
    <t>startoval mimo bodování</t>
  </si>
  <si>
    <t xml:space="preserve">Atletická kancelář ve výsledcích špatně bodovala 150 m dívek i chlapců. 150 m jsem obodovala ručně. </t>
  </si>
  <si>
    <t>Proto došlo k bodovým rozdílům.</t>
  </si>
  <si>
    <t>Závody proběhly v pořádku. Nikdo nebyl zraněn.</t>
  </si>
  <si>
    <t>Jediným nedostatkem, ale poměrně podstatným, bylo ruční měření běhů. V statistických tabulkách se načetly časy jako elektrické.</t>
  </si>
  <si>
    <t>Eva Mikulová</t>
  </si>
  <si>
    <t>řídící soutěže</t>
  </si>
  <si>
    <t xml:space="preserve">Upozorňuji na změnu štafet na 4x60 a prosím pořadatele o změnu časového programu tak, </t>
  </si>
  <si>
    <t>aby se hned na začátku běžely štafety a běh na 600 m byl až po skoku dalekém.</t>
  </si>
  <si>
    <t>2. kolo se uskuteční ve čtvrtek 4. června v Mladé Boleslavi.</t>
  </si>
  <si>
    <t>1. kolo KPD mladšího žactva proběhlo ve čtvrtek 28. května 2015 v Jičíně.</t>
  </si>
  <si>
    <t>Hradiský</t>
  </si>
  <si>
    <t xml:space="preserve">Jeřábek </t>
  </si>
  <si>
    <t>MB B</t>
  </si>
  <si>
    <t>LIAB</t>
  </si>
  <si>
    <t>Šindelář</t>
  </si>
  <si>
    <t>Vaníček</t>
  </si>
  <si>
    <t>Princ</t>
  </si>
  <si>
    <t>Horyna</t>
  </si>
  <si>
    <t>Krejčiřík</t>
  </si>
  <si>
    <t>Mydlář</t>
  </si>
  <si>
    <t>Vávra</t>
  </si>
  <si>
    <t>Světlík</t>
  </si>
  <si>
    <t>Tomšík</t>
  </si>
  <si>
    <t>Wolf</t>
  </si>
  <si>
    <t>Martoš</t>
  </si>
  <si>
    <t>Vyhnánek</t>
  </si>
  <si>
    <t>Pavlík</t>
  </si>
  <si>
    <t>Musil</t>
  </si>
  <si>
    <t>Laurin</t>
  </si>
  <si>
    <t>Šmídová</t>
  </si>
  <si>
    <t>Přichystalová</t>
  </si>
  <si>
    <t>Poprová</t>
  </si>
  <si>
    <t>Habová</t>
  </si>
  <si>
    <t>Koucká</t>
  </si>
  <si>
    <t>Štanderová</t>
  </si>
  <si>
    <t>Dočekalová</t>
  </si>
  <si>
    <t>Frolíková</t>
  </si>
  <si>
    <t>Lechnerová</t>
  </si>
  <si>
    <t>Hašková</t>
  </si>
  <si>
    <t>Zpravodaj  2. kola KPD mladšího žactva - skupina A</t>
  </si>
  <si>
    <t>2. kolo KPD mladšího žactva proběhlo ve čtvrtek 4. června 2015 v Mladé Boleslavi.</t>
  </si>
  <si>
    <t xml:space="preserve">Chválím Boleslav, že po upozornění na špatné bodování jednotlivých disciplín atletickou kanceláří (programem), </t>
  </si>
  <si>
    <t>Ve výsledcích prosím opravit:</t>
  </si>
  <si>
    <t>Vrh koulí  3 kg Ml. Žáci:</t>
  </si>
  <si>
    <t>Dominik Zikmund vrhnul 828 (v zápise špatně přepsán nejdelší vrh)</t>
  </si>
  <si>
    <t>Scmidt Daniel měl nejdelší vrh 573 (nikoliv 541)</t>
  </si>
  <si>
    <t>Hod kriketovým míčkem Ml. Žákyně</t>
  </si>
  <si>
    <t>Alexandra Gáborová hodila 23,80  (nikoliv 29,80)</t>
  </si>
  <si>
    <t>Tabulka 2. kola (po opravě výsledků)</t>
  </si>
  <si>
    <t>obodovala ručně jednotlivé disciplíny.</t>
  </si>
  <si>
    <t>Tabulka po 2. kole</t>
  </si>
  <si>
    <t>7.</t>
  </si>
  <si>
    <t>Prosím ve výsledcích doplnit:</t>
  </si>
  <si>
    <t xml:space="preserve">9 = Horyna Matěj 03    LIAZ B     115    </t>
  </si>
  <si>
    <t>21,5 bodu</t>
  </si>
  <si>
    <t>Rozběh 2</t>
  </si>
  <si>
    <t xml:space="preserve">5. Horyna Matěj 03      LIAZ B </t>
  </si>
  <si>
    <t>21 bod</t>
  </si>
  <si>
    <t>Doplnění zpravodaje</t>
  </si>
  <si>
    <t>Matěj Horyna v bodování byl započten. Chybí však ve výsledcích na webu.</t>
  </si>
  <si>
    <t>600 m</t>
  </si>
  <si>
    <t>Dálka</t>
  </si>
  <si>
    <t>Rydvalová</t>
  </si>
  <si>
    <t>Šindelářová</t>
  </si>
  <si>
    <t>Richterová</t>
  </si>
  <si>
    <t>Růžičková</t>
  </si>
  <si>
    <t>Matyásková</t>
  </si>
  <si>
    <t>Stumpová</t>
  </si>
  <si>
    <t>Nezdarová</t>
  </si>
  <si>
    <t>Hofmanová</t>
  </si>
  <si>
    <t>Masaryková</t>
  </si>
  <si>
    <t>Vaníčková</t>
  </si>
  <si>
    <t>Janatková</t>
  </si>
  <si>
    <t>Zikmundová</t>
  </si>
  <si>
    <t>Květová</t>
  </si>
  <si>
    <t>Lhotáková</t>
  </si>
  <si>
    <t>4x100</t>
  </si>
  <si>
    <t>Matušková</t>
  </si>
  <si>
    <t>B družstvo</t>
  </si>
  <si>
    <t>Kovářová Z.</t>
  </si>
  <si>
    <t>Kovářová L.</t>
  </si>
  <si>
    <t>Družstvo C</t>
  </si>
  <si>
    <t>Fadrhoncová</t>
  </si>
  <si>
    <t>Fišerová</t>
  </si>
  <si>
    <t>Žbánková 14</t>
  </si>
  <si>
    <t>Bláhová 24</t>
  </si>
  <si>
    <t>Kulhavá 5</t>
  </si>
  <si>
    <t>Kučerová</t>
  </si>
  <si>
    <t>Hyková 19</t>
  </si>
  <si>
    <t>Piotuchová</t>
  </si>
  <si>
    <t>Součková</t>
  </si>
  <si>
    <t>Macháčková</t>
  </si>
  <si>
    <t>Vacardová</t>
  </si>
  <si>
    <t>Hrádková 6</t>
  </si>
  <si>
    <t>68 bodů</t>
  </si>
  <si>
    <t>Zpravodaj  3. kola KPD mladšího žactva - skupina A</t>
  </si>
  <si>
    <t>3. kolo KPD mladšího žactva proběhlo ve čtvrtek 10. září 2015 v Jablonci nad Nisou</t>
  </si>
  <si>
    <t>Tabulka po 3. kole</t>
  </si>
  <si>
    <t>Tabulka 3. kola</t>
  </si>
  <si>
    <t>Čermák</t>
  </si>
  <si>
    <t>Pársi</t>
  </si>
  <si>
    <t>Smidžár</t>
  </si>
  <si>
    <t>Holan</t>
  </si>
  <si>
    <t>Potměšil</t>
  </si>
  <si>
    <t>Krasyuk</t>
  </si>
  <si>
    <t>Mastník</t>
  </si>
  <si>
    <t>Svoboda</t>
  </si>
  <si>
    <t>Šolc</t>
  </si>
  <si>
    <t>Hofman</t>
  </si>
  <si>
    <t>Uher</t>
  </si>
  <si>
    <t>Hrdinský</t>
  </si>
  <si>
    <t>Pokovič</t>
  </si>
  <si>
    <t>Schneiberg</t>
  </si>
  <si>
    <t>1.</t>
  </si>
  <si>
    <t>Po kontrole výsledků a rozpočítání bodů na družstva A a B je pořadí následující:</t>
  </si>
  <si>
    <t xml:space="preserve">PŘIPOMÍNÁM, ŽE FINÁLE KPD MLADŠÍHO ŽACTVA JE 4. ŘÍJNA 2015 V TURNOVĚ.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</si>
</sst>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pane ySplit="1" topLeftCell="A2" activePane="bottomLeft" state="frozen"/>
      <selection pane="bottomLeft" activeCell="H7" sqref="H7"/>
    </sheetView>
  </sheetViews>
  <sheetFormatPr defaultRowHeight="15" x14ac:dyDescent="0.25"/>
  <sheetData>
    <row r="1" spans="1:7" ht="18.75" x14ac:dyDescent="0.3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7" ht="18.75" x14ac:dyDescent="0.3">
      <c r="A2" s="3"/>
      <c r="B2" s="3">
        <f>B3+B11+B23+B35+B41+B49+B60</f>
        <v>718.5</v>
      </c>
      <c r="C2" s="3">
        <f t="shared" ref="C2:F2" si="0">C3+C11+C23+C35+C41+C49+C60</f>
        <v>720.5</v>
      </c>
      <c r="D2" s="3">
        <f t="shared" si="0"/>
        <v>456</v>
      </c>
      <c r="E2" s="3">
        <f t="shared" si="0"/>
        <v>333</v>
      </c>
      <c r="F2" s="3">
        <f t="shared" si="0"/>
        <v>105</v>
      </c>
    </row>
    <row r="3" spans="1:7" x14ac:dyDescent="0.25">
      <c r="A3" s="1" t="s">
        <v>7</v>
      </c>
      <c r="B3" s="1">
        <f>SUM(B4:B9)</f>
        <v>53.5</v>
      </c>
      <c r="C3" s="1">
        <f t="shared" ref="C3:F3" si="1">SUM(C4:C9)</f>
        <v>111.5</v>
      </c>
      <c r="D3" s="1">
        <f t="shared" si="1"/>
        <v>0</v>
      </c>
      <c r="E3" s="1">
        <f t="shared" si="1"/>
        <v>24</v>
      </c>
      <c r="F3" s="1">
        <f t="shared" si="1"/>
        <v>0</v>
      </c>
      <c r="G3" s="1"/>
    </row>
    <row r="4" spans="1:7" x14ac:dyDescent="0.25">
      <c r="A4" s="1"/>
      <c r="B4">
        <v>28</v>
      </c>
      <c r="C4">
        <v>30</v>
      </c>
      <c r="E4">
        <v>24</v>
      </c>
    </row>
    <row r="5" spans="1:7" x14ac:dyDescent="0.25">
      <c r="B5">
        <v>25.5</v>
      </c>
      <c r="C5">
        <v>29</v>
      </c>
    </row>
    <row r="6" spans="1:7" x14ac:dyDescent="0.25">
      <c r="C6">
        <v>27</v>
      </c>
    </row>
    <row r="7" spans="1:7" x14ac:dyDescent="0.25">
      <c r="C7">
        <v>25.5</v>
      </c>
    </row>
    <row r="8" spans="1:7" x14ac:dyDescent="0.25">
      <c r="C8" s="12"/>
    </row>
    <row r="11" spans="1:7" x14ac:dyDescent="0.25">
      <c r="A11" s="1" t="s">
        <v>6</v>
      </c>
      <c r="B11" s="1">
        <f>SUM(B12:B21)</f>
        <v>63</v>
      </c>
      <c r="C11" s="1">
        <f>SUM(C12:C21)</f>
        <v>113</v>
      </c>
      <c r="D11" s="1">
        <f>SUM(D12:D21)</f>
        <v>179</v>
      </c>
      <c r="E11" s="1">
        <f>SUM(E12:E21)</f>
        <v>46</v>
      </c>
      <c r="F11" s="1">
        <f>SUM(F12:F21)</f>
        <v>49</v>
      </c>
      <c r="G11" s="2"/>
    </row>
    <row r="12" spans="1:7" x14ac:dyDescent="0.25">
      <c r="B12">
        <v>25</v>
      </c>
      <c r="C12">
        <v>27</v>
      </c>
      <c r="D12">
        <v>21</v>
      </c>
      <c r="E12">
        <v>22</v>
      </c>
      <c r="F12">
        <v>29</v>
      </c>
    </row>
    <row r="13" spans="1:7" x14ac:dyDescent="0.25">
      <c r="B13">
        <v>23</v>
      </c>
      <c r="C13">
        <v>20</v>
      </c>
      <c r="D13">
        <v>6</v>
      </c>
      <c r="E13">
        <v>17</v>
      </c>
      <c r="F13">
        <v>12</v>
      </c>
    </row>
    <row r="14" spans="1:7" x14ac:dyDescent="0.25">
      <c r="B14">
        <v>15</v>
      </c>
      <c r="C14">
        <v>18</v>
      </c>
      <c r="D14">
        <v>30</v>
      </c>
      <c r="E14">
        <v>7</v>
      </c>
      <c r="F14">
        <v>8</v>
      </c>
    </row>
    <row r="15" spans="1:7" x14ac:dyDescent="0.25">
      <c r="C15">
        <v>13</v>
      </c>
      <c r="D15">
        <v>28</v>
      </c>
    </row>
    <row r="16" spans="1:7" x14ac:dyDescent="0.25">
      <c r="C16">
        <v>26</v>
      </c>
      <c r="D16">
        <v>19</v>
      </c>
    </row>
    <row r="17" spans="1:7" x14ac:dyDescent="0.25">
      <c r="C17">
        <v>9</v>
      </c>
      <c r="D17">
        <v>14</v>
      </c>
    </row>
    <row r="18" spans="1:7" x14ac:dyDescent="0.25">
      <c r="D18">
        <v>10</v>
      </c>
    </row>
    <row r="19" spans="1:7" x14ac:dyDescent="0.25">
      <c r="D19">
        <v>11</v>
      </c>
    </row>
    <row r="20" spans="1:7" x14ac:dyDescent="0.25">
      <c r="D20">
        <v>24</v>
      </c>
    </row>
    <row r="21" spans="1:7" x14ac:dyDescent="0.25">
      <c r="D21">
        <v>16</v>
      </c>
    </row>
    <row r="22" spans="1:7" x14ac:dyDescent="0.25">
      <c r="A22" s="1"/>
    </row>
    <row r="23" spans="1:7" x14ac:dyDescent="0.25">
      <c r="A23" s="1" t="s">
        <v>184</v>
      </c>
      <c r="B23" s="1">
        <f>SUM(B24:B33)</f>
        <v>200</v>
      </c>
      <c r="C23" s="1">
        <f>SUM(C24:C33)</f>
        <v>98</v>
      </c>
      <c r="D23" s="1">
        <f>SUM(D24:D33)</f>
        <v>30</v>
      </c>
      <c r="E23" s="1">
        <f>SUM(E24:E33)</f>
        <v>98</v>
      </c>
      <c r="F23" s="1">
        <f>SUM(F24:F33)</f>
        <v>11</v>
      </c>
      <c r="G23" s="1"/>
    </row>
    <row r="24" spans="1:7" x14ac:dyDescent="0.25">
      <c r="B24">
        <v>29</v>
      </c>
      <c r="C24">
        <v>26</v>
      </c>
      <c r="D24">
        <v>30</v>
      </c>
      <c r="E24">
        <v>21</v>
      </c>
      <c r="F24">
        <v>11</v>
      </c>
    </row>
    <row r="25" spans="1:7" x14ac:dyDescent="0.25">
      <c r="B25">
        <v>28</v>
      </c>
      <c r="C25">
        <v>23</v>
      </c>
      <c r="E25">
        <v>19</v>
      </c>
    </row>
    <row r="26" spans="1:7" x14ac:dyDescent="0.25">
      <c r="B26">
        <v>27</v>
      </c>
      <c r="C26">
        <v>20</v>
      </c>
      <c r="E26">
        <v>18</v>
      </c>
    </row>
    <row r="27" spans="1:7" x14ac:dyDescent="0.25">
      <c r="B27">
        <v>25</v>
      </c>
      <c r="C27">
        <v>15</v>
      </c>
      <c r="E27">
        <v>13</v>
      </c>
    </row>
    <row r="28" spans="1:7" x14ac:dyDescent="0.25">
      <c r="B28">
        <v>24</v>
      </c>
      <c r="C28">
        <v>14</v>
      </c>
      <c r="E28">
        <v>10</v>
      </c>
    </row>
    <row r="29" spans="1:7" x14ac:dyDescent="0.25">
      <c r="B29">
        <v>22</v>
      </c>
      <c r="E29">
        <v>9</v>
      </c>
    </row>
    <row r="30" spans="1:7" x14ac:dyDescent="0.25">
      <c r="B30">
        <v>17</v>
      </c>
      <c r="E30">
        <v>8</v>
      </c>
    </row>
    <row r="31" spans="1:7" x14ac:dyDescent="0.25">
      <c r="B31">
        <v>16</v>
      </c>
    </row>
    <row r="32" spans="1:7" x14ac:dyDescent="0.25">
      <c r="B32">
        <v>12</v>
      </c>
    </row>
    <row r="34" spans="1:7" x14ac:dyDescent="0.25">
      <c r="A34" s="1"/>
    </row>
    <row r="35" spans="1:7" x14ac:dyDescent="0.25">
      <c r="A35" s="1" t="s">
        <v>200</v>
      </c>
      <c r="B35" s="1">
        <f>SUM(B36:B39)</f>
        <v>63</v>
      </c>
      <c r="C35" s="1">
        <f>SUM(C36:C39)</f>
        <v>63</v>
      </c>
      <c r="D35" s="1">
        <f>SUM(D36:D39)</f>
        <v>36</v>
      </c>
      <c r="E35" s="1">
        <f>SUM(E36:E39)</f>
        <v>0</v>
      </c>
      <c r="F35" s="1">
        <f>SUM(F36:F39)</f>
        <v>3</v>
      </c>
      <c r="G35" s="1"/>
    </row>
    <row r="36" spans="1:7" x14ac:dyDescent="0.25">
      <c r="B36">
        <v>21</v>
      </c>
      <c r="C36">
        <v>27</v>
      </c>
      <c r="D36">
        <v>30</v>
      </c>
      <c r="F36">
        <v>3</v>
      </c>
    </row>
    <row r="37" spans="1:7" x14ac:dyDescent="0.25">
      <c r="B37">
        <v>18</v>
      </c>
      <c r="C37">
        <v>24</v>
      </c>
      <c r="D37">
        <v>6</v>
      </c>
    </row>
    <row r="38" spans="1:7" x14ac:dyDescent="0.25">
      <c r="B38">
        <v>15</v>
      </c>
      <c r="C38">
        <v>12</v>
      </c>
    </row>
    <row r="39" spans="1:7" x14ac:dyDescent="0.25">
      <c r="B39">
        <v>9</v>
      </c>
    </row>
    <row r="40" spans="1:7" x14ac:dyDescent="0.25">
      <c r="A40" s="1"/>
    </row>
    <row r="41" spans="1:7" x14ac:dyDescent="0.25">
      <c r="A41" s="1" t="s">
        <v>47</v>
      </c>
      <c r="B41" s="1">
        <f>SUM(B42:B47)</f>
        <v>54</v>
      </c>
      <c r="C41" s="1">
        <f>SUM(C42:C47)</f>
        <v>106</v>
      </c>
      <c r="D41" s="1">
        <f>SUM(D42:D47)</f>
        <v>0</v>
      </c>
      <c r="E41" s="1">
        <f>SUM(E42:E47)</f>
        <v>29</v>
      </c>
      <c r="F41" s="1">
        <f>SUM(F42:F47)</f>
        <v>0</v>
      </c>
      <c r="G41" s="1"/>
    </row>
    <row r="42" spans="1:7" x14ac:dyDescent="0.25">
      <c r="B42">
        <v>28</v>
      </c>
      <c r="C42">
        <v>30</v>
      </c>
      <c r="E42">
        <v>29</v>
      </c>
    </row>
    <row r="43" spans="1:7" x14ac:dyDescent="0.25">
      <c r="B43">
        <v>26</v>
      </c>
      <c r="C43">
        <v>27</v>
      </c>
    </row>
    <row r="44" spans="1:7" x14ac:dyDescent="0.25">
      <c r="C44">
        <v>25</v>
      </c>
    </row>
    <row r="45" spans="1:7" x14ac:dyDescent="0.25">
      <c r="C45">
        <v>24</v>
      </c>
    </row>
    <row r="48" spans="1:7" x14ac:dyDescent="0.25">
      <c r="A48" s="1"/>
    </row>
    <row r="49" spans="1:7" x14ac:dyDescent="0.25">
      <c r="A49" s="1" t="s">
        <v>185</v>
      </c>
      <c r="B49" s="1">
        <f>SUM(B50:B58)</f>
        <v>189</v>
      </c>
      <c r="C49" s="1">
        <f t="shared" ref="C49:F49" si="2">SUM(C50:C58)</f>
        <v>128</v>
      </c>
      <c r="D49" s="1">
        <f t="shared" si="2"/>
        <v>21</v>
      </c>
      <c r="E49" s="1">
        <f t="shared" si="2"/>
        <v>98</v>
      </c>
      <c r="F49" s="1">
        <f t="shared" si="2"/>
        <v>8</v>
      </c>
      <c r="G49" s="1"/>
    </row>
    <row r="50" spans="1:7" x14ac:dyDescent="0.25">
      <c r="B50">
        <v>30</v>
      </c>
      <c r="C50">
        <v>29</v>
      </c>
      <c r="D50">
        <v>21</v>
      </c>
      <c r="E50">
        <v>16</v>
      </c>
      <c r="F50">
        <v>8</v>
      </c>
    </row>
    <row r="51" spans="1:7" x14ac:dyDescent="0.25">
      <c r="B51">
        <v>27</v>
      </c>
      <c r="C51">
        <v>28</v>
      </c>
      <c r="E51">
        <v>15</v>
      </c>
    </row>
    <row r="52" spans="1:7" x14ac:dyDescent="0.25">
      <c r="B52">
        <v>26</v>
      </c>
      <c r="C52">
        <v>25</v>
      </c>
      <c r="E52">
        <v>14</v>
      </c>
    </row>
    <row r="53" spans="1:7" x14ac:dyDescent="0.25">
      <c r="B53">
        <v>23</v>
      </c>
      <c r="C53">
        <v>24</v>
      </c>
      <c r="E53">
        <v>13</v>
      </c>
    </row>
    <row r="54" spans="1:7" x14ac:dyDescent="0.25">
      <c r="B54">
        <v>20</v>
      </c>
      <c r="C54">
        <v>22</v>
      </c>
      <c r="E54">
        <v>12</v>
      </c>
    </row>
    <row r="55" spans="1:7" x14ac:dyDescent="0.25">
      <c r="B55">
        <v>19</v>
      </c>
      <c r="E55">
        <v>11</v>
      </c>
    </row>
    <row r="56" spans="1:7" x14ac:dyDescent="0.25">
      <c r="B56">
        <v>18</v>
      </c>
      <c r="E56">
        <v>10</v>
      </c>
    </row>
    <row r="57" spans="1:7" x14ac:dyDescent="0.25">
      <c r="B57">
        <v>17</v>
      </c>
      <c r="E57">
        <v>7</v>
      </c>
    </row>
    <row r="58" spans="1:7" x14ac:dyDescent="0.25">
      <c r="B58">
        <v>9</v>
      </c>
    </row>
    <row r="60" spans="1:7" x14ac:dyDescent="0.25">
      <c r="A60" s="1" t="s">
        <v>48</v>
      </c>
      <c r="B60" s="1">
        <f>SUM(B61:B72)</f>
        <v>96</v>
      </c>
      <c r="C60" s="1">
        <f t="shared" ref="C60:F60" si="3">SUM(C61:C72)</f>
        <v>101</v>
      </c>
      <c r="D60" s="1">
        <f t="shared" si="3"/>
        <v>190</v>
      </c>
      <c r="E60" s="1">
        <f t="shared" si="3"/>
        <v>38</v>
      </c>
      <c r="F60" s="1">
        <f t="shared" si="3"/>
        <v>34</v>
      </c>
      <c r="G60" s="1"/>
    </row>
    <row r="61" spans="1:7" x14ac:dyDescent="0.25">
      <c r="B61">
        <v>28</v>
      </c>
      <c r="C61">
        <v>26</v>
      </c>
      <c r="D61">
        <v>29</v>
      </c>
      <c r="E61">
        <v>16</v>
      </c>
      <c r="F61">
        <v>30</v>
      </c>
    </row>
    <row r="62" spans="1:7" x14ac:dyDescent="0.25">
      <c r="B62">
        <v>23</v>
      </c>
      <c r="C62">
        <v>25</v>
      </c>
      <c r="D62">
        <v>27</v>
      </c>
      <c r="E62">
        <v>13</v>
      </c>
      <c r="F62">
        <v>4</v>
      </c>
    </row>
    <row r="63" spans="1:7" x14ac:dyDescent="0.25">
      <c r="B63">
        <v>20</v>
      </c>
      <c r="C63">
        <v>18</v>
      </c>
      <c r="D63">
        <v>24</v>
      </c>
      <c r="E63">
        <v>9</v>
      </c>
    </row>
    <row r="64" spans="1:7" x14ac:dyDescent="0.25">
      <c r="B64">
        <v>15</v>
      </c>
      <c r="C64">
        <v>18</v>
      </c>
      <c r="D64">
        <v>22</v>
      </c>
    </row>
    <row r="65" spans="2:7" x14ac:dyDescent="0.25">
      <c r="B65">
        <v>10</v>
      </c>
      <c r="C65">
        <v>8</v>
      </c>
      <c r="D65">
        <v>21</v>
      </c>
    </row>
    <row r="66" spans="2:7" x14ac:dyDescent="0.25">
      <c r="C66">
        <v>6</v>
      </c>
      <c r="D66">
        <v>18</v>
      </c>
    </row>
    <row r="67" spans="2:7" x14ac:dyDescent="0.25">
      <c r="D67">
        <v>14</v>
      </c>
    </row>
    <row r="68" spans="2:7" x14ac:dyDescent="0.25">
      <c r="D68">
        <v>12</v>
      </c>
    </row>
    <row r="69" spans="2:7" x14ac:dyDescent="0.25">
      <c r="D69">
        <v>11</v>
      </c>
    </row>
    <row r="70" spans="2:7" x14ac:dyDescent="0.25">
      <c r="D70">
        <v>7</v>
      </c>
    </row>
    <row r="71" spans="2:7" x14ac:dyDescent="0.25">
      <c r="D71">
        <v>5</v>
      </c>
    </row>
    <row r="73" spans="2:7" x14ac:dyDescent="0.25">
      <c r="B73" t="s">
        <v>20</v>
      </c>
      <c r="C73" t="s">
        <v>21</v>
      </c>
      <c r="D73" t="s">
        <v>2</v>
      </c>
      <c r="F73" t="s">
        <v>137</v>
      </c>
      <c r="G73" t="s">
        <v>136</v>
      </c>
    </row>
    <row r="74" spans="2:7" x14ac:dyDescent="0.25">
      <c r="B74" s="1" t="s">
        <v>17</v>
      </c>
      <c r="C74" s="1" t="s">
        <v>31</v>
      </c>
      <c r="D74" s="1" t="s">
        <v>223</v>
      </c>
      <c r="E74" s="2"/>
      <c r="G74" s="1" t="s">
        <v>232</v>
      </c>
    </row>
    <row r="75" spans="2:7" x14ac:dyDescent="0.25">
      <c r="B75" s="1" t="s">
        <v>49</v>
      </c>
      <c r="C75" s="1" t="s">
        <v>32</v>
      </c>
      <c r="D75" s="1" t="s">
        <v>35</v>
      </c>
      <c r="E75" s="2"/>
      <c r="F75" s="1" t="s">
        <v>28</v>
      </c>
      <c r="G75" s="1" t="s">
        <v>134</v>
      </c>
    </row>
    <row r="76" spans="2:7" x14ac:dyDescent="0.25">
      <c r="B76" s="1" t="s">
        <v>13</v>
      </c>
      <c r="C76" s="1" t="s">
        <v>141</v>
      </c>
      <c r="D76" s="1" t="s">
        <v>152</v>
      </c>
      <c r="E76" s="2"/>
      <c r="F76" s="1" t="s">
        <v>229</v>
      </c>
      <c r="G76" s="1" t="s">
        <v>135</v>
      </c>
    </row>
    <row r="77" spans="2:7" x14ac:dyDescent="0.25">
      <c r="B77" s="1" t="s">
        <v>10</v>
      </c>
      <c r="C77" s="1" t="s">
        <v>29</v>
      </c>
      <c r="D77" s="1" t="s">
        <v>224</v>
      </c>
      <c r="E77" s="2"/>
      <c r="F77" s="1" t="s">
        <v>230</v>
      </c>
      <c r="G77" s="1" t="s">
        <v>14</v>
      </c>
    </row>
    <row r="78" spans="2:7" x14ac:dyDescent="0.25">
      <c r="B78" s="1" t="s">
        <v>226</v>
      </c>
      <c r="C78" s="1" t="s">
        <v>228</v>
      </c>
      <c r="D78" s="1" t="s">
        <v>39</v>
      </c>
      <c r="E78" s="2"/>
      <c r="F78" s="1" t="s">
        <v>231</v>
      </c>
      <c r="G78" s="1" t="s">
        <v>143</v>
      </c>
    </row>
    <row r="79" spans="2:7" x14ac:dyDescent="0.25">
      <c r="B79" s="1" t="s">
        <v>11</v>
      </c>
      <c r="C79" s="1" t="s">
        <v>24</v>
      </c>
      <c r="D79" s="1" t="s">
        <v>38</v>
      </c>
      <c r="E79" s="2"/>
      <c r="F79" s="2"/>
      <c r="G79" s="1" t="s">
        <v>235</v>
      </c>
    </row>
    <row r="80" spans="2:7" x14ac:dyDescent="0.25">
      <c r="B80" s="1" t="s">
        <v>18</v>
      </c>
      <c r="C80" s="1" t="s">
        <v>26</v>
      </c>
      <c r="D80" s="1" t="s">
        <v>225</v>
      </c>
      <c r="E80" s="2"/>
      <c r="F80" s="2"/>
      <c r="G80" s="1" t="s">
        <v>15</v>
      </c>
    </row>
    <row r="81" spans="2:7" x14ac:dyDescent="0.25">
      <c r="B81" s="1" t="s">
        <v>142</v>
      </c>
      <c r="C81" s="1" t="s">
        <v>23</v>
      </c>
      <c r="D81" s="1" t="s">
        <v>40</v>
      </c>
      <c r="E81" s="2"/>
      <c r="F81" s="2"/>
      <c r="G81" s="1" t="s">
        <v>233</v>
      </c>
    </row>
    <row r="82" spans="2:7" x14ac:dyDescent="0.25">
      <c r="B82" s="1" t="s">
        <v>148</v>
      </c>
      <c r="C82" s="1" t="s">
        <v>22</v>
      </c>
      <c r="D82" s="1" t="s">
        <v>144</v>
      </c>
      <c r="E82" s="2"/>
      <c r="G82" s="1" t="s">
        <v>147</v>
      </c>
    </row>
    <row r="83" spans="2:7" x14ac:dyDescent="0.25">
      <c r="B83" s="1" t="s">
        <v>9</v>
      </c>
      <c r="C83" s="1" t="s">
        <v>227</v>
      </c>
      <c r="D83" s="1" t="s">
        <v>45</v>
      </c>
      <c r="E83" s="2"/>
      <c r="F83" s="2"/>
      <c r="G83" s="1" t="s">
        <v>16</v>
      </c>
    </row>
    <row r="84" spans="2:7" x14ac:dyDescent="0.25">
      <c r="B84" s="1" t="s">
        <v>150</v>
      </c>
      <c r="C84" s="1" t="s">
        <v>140</v>
      </c>
      <c r="D84" s="1" t="s">
        <v>236</v>
      </c>
      <c r="E84" s="2"/>
      <c r="F84" s="2"/>
      <c r="G84" s="1" t="s">
        <v>234</v>
      </c>
    </row>
    <row r="85" spans="2:7" x14ac:dyDescent="0.25">
      <c r="B85" s="1" t="s">
        <v>12</v>
      </c>
      <c r="C85" s="1" t="s">
        <v>30</v>
      </c>
      <c r="E85" s="2"/>
      <c r="F85" s="2"/>
    </row>
    <row r="86" spans="2:7" x14ac:dyDescent="0.25">
      <c r="B86" s="1" t="s">
        <v>8</v>
      </c>
      <c r="C86" s="1" t="s">
        <v>138</v>
      </c>
      <c r="D86" s="2" t="s">
        <v>43</v>
      </c>
      <c r="E86" s="2"/>
      <c r="F86" s="2"/>
      <c r="G86" s="2"/>
    </row>
    <row r="87" spans="2:7" x14ac:dyDescent="0.25">
      <c r="B87" s="1" t="s">
        <v>146</v>
      </c>
      <c r="C87" s="1" t="s">
        <v>25</v>
      </c>
      <c r="E87" s="2"/>
      <c r="F87" s="2"/>
      <c r="G87" s="2"/>
    </row>
    <row r="88" spans="2:7" x14ac:dyDescent="0.25">
      <c r="B88" s="1" t="s">
        <v>19</v>
      </c>
      <c r="C88" s="1" t="s">
        <v>139</v>
      </c>
      <c r="D88" s="2" t="s">
        <v>44</v>
      </c>
      <c r="E88" s="2"/>
      <c r="F88" s="2"/>
      <c r="G88" s="2"/>
    </row>
    <row r="89" spans="2:7" x14ac:dyDescent="0.25">
      <c r="B89" s="1" t="s">
        <v>149</v>
      </c>
      <c r="C89" s="1" t="s">
        <v>27</v>
      </c>
      <c r="D89" s="2" t="s">
        <v>36</v>
      </c>
      <c r="E89" s="2"/>
      <c r="F89" s="2"/>
      <c r="G89" s="2"/>
    </row>
    <row r="90" spans="2:7" x14ac:dyDescent="0.25">
      <c r="D90" s="2" t="s">
        <v>34</v>
      </c>
      <c r="E90" s="2"/>
      <c r="F90" s="2"/>
    </row>
    <row r="91" spans="2:7" x14ac:dyDescent="0.25">
      <c r="D91" s="2" t="s">
        <v>42</v>
      </c>
      <c r="E91" s="2"/>
      <c r="F91" s="2"/>
      <c r="G91" s="2"/>
    </row>
    <row r="92" spans="2:7" x14ac:dyDescent="0.25">
      <c r="D92" s="2" t="s">
        <v>41</v>
      </c>
      <c r="E92" s="2"/>
      <c r="F92" s="2"/>
      <c r="G92" s="2"/>
    </row>
    <row r="94" spans="2:7" x14ac:dyDescent="0.25">
      <c r="D94" s="2" t="s">
        <v>37</v>
      </c>
    </row>
    <row r="95" spans="2:7" x14ac:dyDescent="0.25">
      <c r="D95" s="2" t="s">
        <v>33</v>
      </c>
    </row>
    <row r="96" spans="2:7" x14ac:dyDescent="0.25">
      <c r="D96" s="2" t="s">
        <v>151</v>
      </c>
    </row>
    <row r="99" spans="4:4" x14ac:dyDescent="0.25">
      <c r="D99" s="2" t="s">
        <v>46</v>
      </c>
    </row>
    <row r="100" spans="4:4" x14ac:dyDescent="0.25">
      <c r="D100" s="2" t="s">
        <v>145</v>
      </c>
    </row>
  </sheetData>
  <sortState ref="J6:J20">
    <sortCondition ref="J6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1" topLeftCell="A2" activePane="bottomLeft" state="frozen"/>
      <selection pane="bottomLeft" activeCell="K33" sqref="K33"/>
    </sheetView>
  </sheetViews>
  <sheetFormatPr defaultRowHeight="15" x14ac:dyDescent="0.25"/>
  <cols>
    <col min="1" max="1" width="12" customWidth="1"/>
    <col min="2" max="2" width="11.85546875" customWidth="1"/>
    <col min="3" max="3" width="12.140625" customWidth="1"/>
    <col min="4" max="4" width="15.140625" customWidth="1"/>
    <col min="5" max="5" width="11.85546875" customWidth="1"/>
    <col min="6" max="7" width="12.140625" customWidth="1"/>
  </cols>
  <sheetData>
    <row r="1" spans="1:11" ht="21" x14ac:dyDescent="0.35">
      <c r="A1" s="5" t="s">
        <v>53</v>
      </c>
      <c r="B1" s="3" t="s">
        <v>1</v>
      </c>
      <c r="C1" s="3" t="s">
        <v>2</v>
      </c>
      <c r="D1" s="3" t="s">
        <v>50</v>
      </c>
      <c r="E1" s="3" t="s">
        <v>51</v>
      </c>
      <c r="F1" s="3" t="s">
        <v>4</v>
      </c>
      <c r="G1" s="3" t="s">
        <v>52</v>
      </c>
      <c r="H1" s="6"/>
    </row>
    <row r="2" spans="1:11" s="6" customFormat="1" ht="21" x14ac:dyDescent="0.35">
      <c r="B2" s="6">
        <f t="shared" ref="B2:G2" si="0">B3+B15+B24+B32+B38+B48+B60</f>
        <v>711.5</v>
      </c>
      <c r="C2" s="6">
        <f t="shared" si="0"/>
        <v>221</v>
      </c>
      <c r="D2" s="6">
        <f t="shared" si="0"/>
        <v>34</v>
      </c>
      <c r="E2" s="6">
        <f t="shared" si="0"/>
        <v>662</v>
      </c>
      <c r="F2" s="6">
        <f t="shared" si="0"/>
        <v>484.5</v>
      </c>
      <c r="G2" s="6">
        <f t="shared" si="0"/>
        <v>301</v>
      </c>
    </row>
    <row r="3" spans="1:11" x14ac:dyDescent="0.25">
      <c r="A3" s="1" t="s">
        <v>184</v>
      </c>
      <c r="B3" s="1">
        <f t="shared" ref="B3:D3" si="1">SUM(B4:B14)</f>
        <v>40</v>
      </c>
      <c r="C3" s="1">
        <f t="shared" si="1"/>
        <v>0</v>
      </c>
      <c r="D3" s="1">
        <f t="shared" si="1"/>
        <v>0</v>
      </c>
      <c r="E3" s="1">
        <f>SUM(E4:E14)</f>
        <v>214</v>
      </c>
      <c r="F3" s="1">
        <f t="shared" ref="F3:G3" si="2">SUM(F4:F14)</f>
        <v>118</v>
      </c>
      <c r="G3" s="1">
        <f t="shared" si="2"/>
        <v>48</v>
      </c>
      <c r="H3" s="1">
        <f>SUM(B3:G3)</f>
        <v>420</v>
      </c>
    </row>
    <row r="4" spans="1:11" x14ac:dyDescent="0.25">
      <c r="B4">
        <v>24</v>
      </c>
      <c r="C4" s="2"/>
      <c r="D4" s="2"/>
      <c r="E4" s="2">
        <v>30</v>
      </c>
      <c r="F4" s="2">
        <v>27</v>
      </c>
      <c r="G4" s="2">
        <v>28</v>
      </c>
    </row>
    <row r="5" spans="1:11" x14ac:dyDescent="0.25">
      <c r="B5">
        <v>16</v>
      </c>
      <c r="C5" s="2"/>
      <c r="D5" s="2"/>
      <c r="E5" s="2">
        <v>29</v>
      </c>
      <c r="F5" s="2">
        <v>26</v>
      </c>
      <c r="G5" s="2">
        <v>20</v>
      </c>
    </row>
    <row r="6" spans="1:11" x14ac:dyDescent="0.25">
      <c r="C6" s="2"/>
      <c r="E6" s="2">
        <v>25</v>
      </c>
      <c r="F6" s="2">
        <v>18</v>
      </c>
      <c r="G6" s="2"/>
      <c r="J6" s="1"/>
    </row>
    <row r="7" spans="1:11" x14ac:dyDescent="0.25">
      <c r="C7" s="2"/>
      <c r="D7" s="2"/>
      <c r="E7" s="2">
        <v>23</v>
      </c>
      <c r="F7" s="2">
        <v>14</v>
      </c>
      <c r="G7" s="2"/>
      <c r="J7" s="1"/>
    </row>
    <row r="8" spans="1:11" x14ac:dyDescent="0.25">
      <c r="C8" s="2"/>
      <c r="D8" s="2"/>
      <c r="E8" s="2">
        <v>22</v>
      </c>
      <c r="F8" s="2">
        <v>12</v>
      </c>
      <c r="G8" s="2"/>
      <c r="J8" s="1"/>
    </row>
    <row r="9" spans="1:11" x14ac:dyDescent="0.25">
      <c r="C9" s="2"/>
      <c r="D9" s="2"/>
      <c r="E9" s="2">
        <v>21</v>
      </c>
      <c r="F9" s="2">
        <v>11</v>
      </c>
      <c r="G9" s="2"/>
      <c r="J9" s="1"/>
    </row>
    <row r="10" spans="1:11" x14ac:dyDescent="0.25">
      <c r="E10" s="2">
        <v>19</v>
      </c>
      <c r="F10" s="2">
        <v>10</v>
      </c>
      <c r="J10" s="1"/>
    </row>
    <row r="11" spans="1:11" x14ac:dyDescent="0.25">
      <c r="E11" s="2">
        <v>17</v>
      </c>
      <c r="J11" s="1"/>
    </row>
    <row r="12" spans="1:11" x14ac:dyDescent="0.25">
      <c r="E12" s="2">
        <v>15</v>
      </c>
      <c r="J12" s="1"/>
    </row>
    <row r="13" spans="1:11" x14ac:dyDescent="0.25">
      <c r="E13" s="2">
        <v>13</v>
      </c>
      <c r="J13" s="1"/>
      <c r="K13" s="1"/>
    </row>
    <row r="14" spans="1:11" x14ac:dyDescent="0.25">
      <c r="E14" s="2"/>
      <c r="J14" s="1"/>
      <c r="K14" s="1"/>
    </row>
    <row r="15" spans="1:11" x14ac:dyDescent="0.25">
      <c r="A15" s="1" t="s">
        <v>6</v>
      </c>
      <c r="B15" s="1">
        <f t="shared" ref="B15:G15" si="3">SUM(B16:B23)</f>
        <v>142.5</v>
      </c>
      <c r="C15" s="1">
        <f t="shared" si="3"/>
        <v>82</v>
      </c>
      <c r="D15" s="1">
        <f t="shared" si="3"/>
        <v>26</v>
      </c>
      <c r="E15" s="1">
        <f t="shared" si="3"/>
        <v>76</v>
      </c>
      <c r="F15" s="1">
        <f t="shared" si="3"/>
        <v>75.5</v>
      </c>
      <c r="G15" s="1">
        <f t="shared" si="3"/>
        <v>56</v>
      </c>
      <c r="H15" s="1">
        <f>SUM(B15:G15)</f>
        <v>458</v>
      </c>
      <c r="J15" s="1"/>
    </row>
    <row r="16" spans="1:11" x14ac:dyDescent="0.25">
      <c r="B16">
        <v>30</v>
      </c>
      <c r="C16">
        <v>25</v>
      </c>
      <c r="D16">
        <v>26</v>
      </c>
      <c r="E16" s="2">
        <v>22</v>
      </c>
      <c r="F16">
        <v>24</v>
      </c>
      <c r="G16">
        <v>27</v>
      </c>
      <c r="J16" s="1"/>
    </row>
    <row r="17" spans="1:11" x14ac:dyDescent="0.25">
      <c r="B17">
        <v>29</v>
      </c>
      <c r="C17">
        <v>21</v>
      </c>
      <c r="E17" s="2">
        <v>18</v>
      </c>
      <c r="F17">
        <v>23</v>
      </c>
      <c r="G17">
        <v>14</v>
      </c>
      <c r="J17" s="1"/>
    </row>
    <row r="18" spans="1:11" x14ac:dyDescent="0.25">
      <c r="B18">
        <v>28</v>
      </c>
      <c r="C18">
        <v>15</v>
      </c>
      <c r="E18" s="2">
        <v>17</v>
      </c>
      <c r="F18">
        <v>19.5</v>
      </c>
      <c r="G18">
        <v>11</v>
      </c>
      <c r="J18" s="1"/>
    </row>
    <row r="19" spans="1:11" x14ac:dyDescent="0.25">
      <c r="B19">
        <v>19.5</v>
      </c>
      <c r="C19">
        <v>12</v>
      </c>
      <c r="E19" s="2">
        <v>9.5</v>
      </c>
      <c r="F19" s="2">
        <v>8</v>
      </c>
      <c r="G19" s="2">
        <v>4</v>
      </c>
      <c r="J19" s="1"/>
    </row>
    <row r="20" spans="1:11" x14ac:dyDescent="0.25">
      <c r="B20">
        <v>16</v>
      </c>
      <c r="C20">
        <v>4</v>
      </c>
      <c r="E20" s="2">
        <v>9.5</v>
      </c>
      <c r="F20" s="2">
        <v>1</v>
      </c>
      <c r="J20" s="1"/>
    </row>
    <row r="21" spans="1:11" x14ac:dyDescent="0.25">
      <c r="B21">
        <v>13</v>
      </c>
      <c r="C21">
        <v>3</v>
      </c>
      <c r="J21" s="1"/>
    </row>
    <row r="22" spans="1:11" x14ac:dyDescent="0.25">
      <c r="B22">
        <v>7</v>
      </c>
      <c r="C22" s="1">
        <v>2</v>
      </c>
      <c r="J22" s="1"/>
    </row>
    <row r="23" spans="1:11" x14ac:dyDescent="0.25">
      <c r="J23" s="1"/>
    </row>
    <row r="24" spans="1:11" s="1" customFormat="1" x14ac:dyDescent="0.25">
      <c r="A24" s="1" t="s">
        <v>7</v>
      </c>
      <c r="B24" s="1">
        <f t="shared" ref="B24:G24" si="4">SUM(B25:B31)</f>
        <v>157</v>
      </c>
      <c r="C24" s="1">
        <f t="shared" si="4"/>
        <v>0</v>
      </c>
      <c r="D24" s="1">
        <f t="shared" si="4"/>
        <v>0</v>
      </c>
      <c r="E24" s="1">
        <f t="shared" si="4"/>
        <v>45</v>
      </c>
      <c r="F24" s="1">
        <f t="shared" si="4"/>
        <v>28</v>
      </c>
      <c r="G24" s="1">
        <f t="shared" si="4"/>
        <v>45</v>
      </c>
      <c r="H24" s="1">
        <f>SUM(B24:G24)</f>
        <v>275</v>
      </c>
      <c r="K24"/>
    </row>
    <row r="25" spans="1:11" x14ac:dyDescent="0.25">
      <c r="B25">
        <v>30</v>
      </c>
      <c r="E25">
        <v>23</v>
      </c>
      <c r="F25">
        <v>28</v>
      </c>
      <c r="G25">
        <v>25</v>
      </c>
      <c r="J25" s="1"/>
    </row>
    <row r="26" spans="1:11" x14ac:dyDescent="0.25">
      <c r="B26">
        <v>29</v>
      </c>
      <c r="E26">
        <v>22</v>
      </c>
      <c r="G26">
        <v>20</v>
      </c>
      <c r="J26" s="1"/>
    </row>
    <row r="27" spans="1:11" x14ac:dyDescent="0.25">
      <c r="B27">
        <v>27</v>
      </c>
      <c r="J27" s="1"/>
    </row>
    <row r="28" spans="1:11" x14ac:dyDescent="0.25">
      <c r="B28">
        <v>26</v>
      </c>
      <c r="J28" s="1"/>
    </row>
    <row r="29" spans="1:11" x14ac:dyDescent="0.25">
      <c r="B29">
        <v>24</v>
      </c>
      <c r="J29" s="1"/>
    </row>
    <row r="30" spans="1:11" x14ac:dyDescent="0.25">
      <c r="B30">
        <v>21</v>
      </c>
      <c r="J30" s="1"/>
    </row>
    <row r="31" spans="1:11" x14ac:dyDescent="0.25">
      <c r="J31" s="1"/>
    </row>
    <row r="32" spans="1:11" x14ac:dyDescent="0.25">
      <c r="A32" s="1" t="s">
        <v>200</v>
      </c>
      <c r="B32" s="1">
        <f>SUM(B33:B36)</f>
        <v>78</v>
      </c>
      <c r="C32" s="1">
        <f t="shared" ref="C32:G32" si="5">SUM(C33:C36)</f>
        <v>18</v>
      </c>
      <c r="D32" s="1">
        <f t="shared" si="5"/>
        <v>0</v>
      </c>
      <c r="E32" s="1">
        <f t="shared" si="5"/>
        <v>33</v>
      </c>
      <c r="F32" s="1">
        <f t="shared" si="5"/>
        <v>12</v>
      </c>
      <c r="G32" s="1">
        <f t="shared" si="5"/>
        <v>24</v>
      </c>
      <c r="H32" s="1">
        <f>SUM(B32:G32)</f>
        <v>165</v>
      </c>
      <c r="J32" s="1"/>
    </row>
    <row r="33" spans="1:11" x14ac:dyDescent="0.25">
      <c r="B33">
        <v>30</v>
      </c>
      <c r="C33">
        <v>18</v>
      </c>
      <c r="E33">
        <v>21</v>
      </c>
      <c r="F33">
        <v>9</v>
      </c>
      <c r="G33">
        <v>24</v>
      </c>
      <c r="J33" s="1"/>
    </row>
    <row r="34" spans="1:11" x14ac:dyDescent="0.25">
      <c r="B34">
        <v>27</v>
      </c>
      <c r="E34">
        <v>12</v>
      </c>
      <c r="F34">
        <v>3</v>
      </c>
      <c r="J34" s="1"/>
    </row>
    <row r="35" spans="1:11" x14ac:dyDescent="0.25">
      <c r="B35">
        <v>15</v>
      </c>
      <c r="J35" s="1"/>
    </row>
    <row r="36" spans="1:11" x14ac:dyDescent="0.25">
      <c r="B36">
        <v>6</v>
      </c>
      <c r="J36" s="1"/>
    </row>
    <row r="37" spans="1:11" x14ac:dyDescent="0.25">
      <c r="J37" s="1"/>
      <c r="K37" s="1"/>
    </row>
    <row r="38" spans="1:11" x14ac:dyDescent="0.25">
      <c r="A38" s="1" t="s">
        <v>47</v>
      </c>
      <c r="B38" s="1">
        <f>SUM(B39:B46)</f>
        <v>158</v>
      </c>
      <c r="C38" s="1">
        <f t="shared" ref="C38:G38" si="6">SUM(C39:C46)</f>
        <v>0</v>
      </c>
      <c r="D38" s="1">
        <f t="shared" si="6"/>
        <v>0</v>
      </c>
      <c r="E38" s="1">
        <f t="shared" si="6"/>
        <v>47</v>
      </c>
      <c r="F38" s="1">
        <f t="shared" si="6"/>
        <v>29</v>
      </c>
      <c r="G38" s="1">
        <f t="shared" si="6"/>
        <v>20</v>
      </c>
      <c r="H38" s="1">
        <f>SUM(B38:G38)</f>
        <v>254</v>
      </c>
      <c r="J38" s="1"/>
    </row>
    <row r="39" spans="1:11" x14ac:dyDescent="0.25">
      <c r="B39">
        <v>30</v>
      </c>
      <c r="E39">
        <v>25</v>
      </c>
      <c r="F39">
        <v>29</v>
      </c>
      <c r="G39">
        <v>20</v>
      </c>
      <c r="J39" s="1"/>
    </row>
    <row r="40" spans="1:11" x14ac:dyDescent="0.25">
      <c r="B40">
        <v>28</v>
      </c>
      <c r="E40">
        <v>22</v>
      </c>
      <c r="J40" s="1"/>
    </row>
    <row r="41" spans="1:11" x14ac:dyDescent="0.25">
      <c r="B41">
        <v>27</v>
      </c>
      <c r="J41" s="1"/>
    </row>
    <row r="42" spans="1:11" x14ac:dyDescent="0.25">
      <c r="B42">
        <v>26</v>
      </c>
      <c r="J42" s="1"/>
    </row>
    <row r="43" spans="1:11" x14ac:dyDescent="0.25">
      <c r="B43">
        <v>24</v>
      </c>
      <c r="J43" s="1"/>
    </row>
    <row r="44" spans="1:11" x14ac:dyDescent="0.25">
      <c r="B44">
        <v>23</v>
      </c>
      <c r="J44" s="1"/>
    </row>
    <row r="45" spans="1:11" x14ac:dyDescent="0.25">
      <c r="J45" s="1"/>
    </row>
    <row r="46" spans="1:11" x14ac:dyDescent="0.25">
      <c r="J46" s="1"/>
    </row>
    <row r="47" spans="1:11" x14ac:dyDescent="0.25">
      <c r="J47" s="1"/>
    </row>
    <row r="48" spans="1:11" x14ac:dyDescent="0.25">
      <c r="A48" s="1" t="s">
        <v>185</v>
      </c>
      <c r="B48" s="1">
        <f t="shared" ref="B48:D48" si="7">SUM(B49:B59)</f>
        <v>39</v>
      </c>
      <c r="C48" s="1">
        <f t="shared" si="7"/>
        <v>0</v>
      </c>
      <c r="D48" s="1">
        <f t="shared" si="7"/>
        <v>0</v>
      </c>
      <c r="E48" s="1">
        <f>SUM(E49:E59)</f>
        <v>184</v>
      </c>
      <c r="F48" s="1">
        <f t="shared" ref="F48:G48" si="8">SUM(F49:F59)</f>
        <v>153</v>
      </c>
      <c r="G48" s="1">
        <f t="shared" si="8"/>
        <v>20</v>
      </c>
      <c r="H48" s="1">
        <f>SUM(B48:G48)</f>
        <v>396</v>
      </c>
      <c r="J48" s="1"/>
    </row>
    <row r="49" spans="1:10" x14ac:dyDescent="0.25">
      <c r="B49">
        <v>22</v>
      </c>
      <c r="E49">
        <v>29</v>
      </c>
      <c r="F49">
        <v>30</v>
      </c>
      <c r="G49">
        <v>20</v>
      </c>
      <c r="J49" s="1"/>
    </row>
    <row r="50" spans="1:10" x14ac:dyDescent="0.25">
      <c r="B50">
        <v>17</v>
      </c>
      <c r="E50">
        <v>25</v>
      </c>
      <c r="F50">
        <v>28</v>
      </c>
      <c r="J50" s="1"/>
    </row>
    <row r="51" spans="1:10" x14ac:dyDescent="0.25">
      <c r="E51">
        <v>23</v>
      </c>
      <c r="F51">
        <v>27</v>
      </c>
      <c r="J51" s="1"/>
    </row>
    <row r="52" spans="1:10" x14ac:dyDescent="0.25">
      <c r="E52">
        <v>21</v>
      </c>
      <c r="F52">
        <v>26</v>
      </c>
      <c r="J52" s="1"/>
    </row>
    <row r="53" spans="1:10" x14ac:dyDescent="0.25">
      <c r="E53">
        <v>19</v>
      </c>
      <c r="F53">
        <v>16</v>
      </c>
      <c r="J53" s="1"/>
    </row>
    <row r="54" spans="1:10" x14ac:dyDescent="0.25">
      <c r="E54">
        <v>18</v>
      </c>
      <c r="F54">
        <v>15</v>
      </c>
      <c r="J54" s="1"/>
    </row>
    <row r="55" spans="1:10" x14ac:dyDescent="0.25">
      <c r="E55">
        <v>14</v>
      </c>
      <c r="F55">
        <v>11</v>
      </c>
      <c r="J55" s="1"/>
    </row>
    <row r="56" spans="1:10" x14ac:dyDescent="0.25">
      <c r="E56">
        <v>13</v>
      </c>
      <c r="J56" s="1"/>
    </row>
    <row r="57" spans="1:10" x14ac:dyDescent="0.25">
      <c r="E57">
        <v>12</v>
      </c>
      <c r="J57" s="1"/>
    </row>
    <row r="58" spans="1:10" x14ac:dyDescent="0.25">
      <c r="E58">
        <v>10</v>
      </c>
      <c r="J58" s="1"/>
    </row>
    <row r="59" spans="1:10" x14ac:dyDescent="0.25">
      <c r="J59" s="1"/>
    </row>
    <row r="60" spans="1:10" x14ac:dyDescent="0.25">
      <c r="A60" s="1" t="s">
        <v>96</v>
      </c>
      <c r="B60" s="1">
        <f>SUM(B61:B69)</f>
        <v>97</v>
      </c>
      <c r="C60" s="1">
        <f t="shared" ref="C60:G60" si="9">SUM(C61:C69)</f>
        <v>121</v>
      </c>
      <c r="D60" s="1">
        <f t="shared" si="9"/>
        <v>8</v>
      </c>
      <c r="E60" s="1">
        <f t="shared" si="9"/>
        <v>63</v>
      </c>
      <c r="F60" s="1">
        <f t="shared" si="9"/>
        <v>69</v>
      </c>
      <c r="G60" s="1">
        <f t="shared" si="9"/>
        <v>88</v>
      </c>
      <c r="H60" s="1">
        <f>SUM(B60:G60)</f>
        <v>446</v>
      </c>
      <c r="J60" s="1"/>
    </row>
    <row r="61" spans="1:10" x14ac:dyDescent="0.25">
      <c r="B61">
        <v>30</v>
      </c>
      <c r="C61">
        <v>27</v>
      </c>
      <c r="D61">
        <v>8</v>
      </c>
      <c r="E61">
        <v>29</v>
      </c>
      <c r="F61">
        <v>22</v>
      </c>
      <c r="G61">
        <v>24</v>
      </c>
      <c r="J61" s="1"/>
    </row>
    <row r="62" spans="1:10" x14ac:dyDescent="0.25">
      <c r="B62">
        <v>26</v>
      </c>
      <c r="C62">
        <v>25</v>
      </c>
      <c r="E62">
        <v>28</v>
      </c>
      <c r="F62">
        <v>21</v>
      </c>
      <c r="G62">
        <v>18.5</v>
      </c>
      <c r="J62" s="1"/>
    </row>
    <row r="63" spans="1:10" x14ac:dyDescent="0.25">
      <c r="B63">
        <v>23</v>
      </c>
      <c r="C63">
        <v>20</v>
      </c>
      <c r="E63">
        <v>6</v>
      </c>
      <c r="F63">
        <v>13</v>
      </c>
      <c r="G63">
        <v>18.5</v>
      </c>
      <c r="J63" s="1"/>
    </row>
    <row r="64" spans="1:10" x14ac:dyDescent="0.25">
      <c r="B64">
        <v>11</v>
      </c>
      <c r="C64">
        <v>16</v>
      </c>
      <c r="F64">
        <v>12</v>
      </c>
      <c r="G64">
        <v>17</v>
      </c>
      <c r="J64" s="1"/>
    </row>
    <row r="65" spans="2:10" x14ac:dyDescent="0.25">
      <c r="B65">
        <v>7</v>
      </c>
      <c r="C65">
        <v>15</v>
      </c>
      <c r="F65">
        <v>1</v>
      </c>
      <c r="G65">
        <v>10</v>
      </c>
      <c r="J65" s="1"/>
    </row>
    <row r="66" spans="2:10" x14ac:dyDescent="0.25">
      <c r="C66">
        <v>9</v>
      </c>
      <c r="J66" s="1"/>
    </row>
    <row r="67" spans="2:10" x14ac:dyDescent="0.25">
      <c r="C67">
        <v>4</v>
      </c>
      <c r="J67" s="1"/>
    </row>
    <row r="68" spans="2:10" x14ac:dyDescent="0.25">
      <c r="C68">
        <v>3</v>
      </c>
      <c r="J68" s="1"/>
    </row>
    <row r="69" spans="2:10" x14ac:dyDescent="0.25">
      <c r="C69">
        <v>2</v>
      </c>
      <c r="J69" s="1"/>
    </row>
    <row r="70" spans="2:10" x14ac:dyDescent="0.25">
      <c r="J70" s="1"/>
    </row>
    <row r="71" spans="2:10" ht="15.75" x14ac:dyDescent="0.25">
      <c r="B71" s="4" t="s">
        <v>1</v>
      </c>
      <c r="C71" s="4" t="s">
        <v>2</v>
      </c>
      <c r="D71" s="4" t="s">
        <v>50</v>
      </c>
      <c r="E71" s="4" t="s">
        <v>51</v>
      </c>
      <c r="F71" s="4" t="s">
        <v>4</v>
      </c>
      <c r="G71" s="4" t="s">
        <v>52</v>
      </c>
      <c r="J71" s="1"/>
    </row>
    <row r="72" spans="2:10" x14ac:dyDescent="0.25">
      <c r="B72" s="1" t="s">
        <v>57</v>
      </c>
      <c r="C72" s="1" t="s">
        <v>73</v>
      </c>
      <c r="D72" s="1" t="s">
        <v>54</v>
      </c>
      <c r="E72" s="1" t="s">
        <v>74</v>
      </c>
      <c r="F72" s="1" t="s">
        <v>60</v>
      </c>
      <c r="G72" s="1" t="s">
        <v>88</v>
      </c>
      <c r="J72" s="1"/>
    </row>
    <row r="73" spans="2:10" x14ac:dyDescent="0.25">
      <c r="B73" s="1" t="s">
        <v>72</v>
      </c>
      <c r="C73" s="1" t="s">
        <v>87</v>
      </c>
      <c r="D73" s="1" t="s">
        <v>83</v>
      </c>
      <c r="E73" s="1" t="s">
        <v>160</v>
      </c>
      <c r="F73" s="1" t="s">
        <v>68</v>
      </c>
      <c r="G73" s="1" t="s">
        <v>207</v>
      </c>
      <c r="J73" s="1"/>
    </row>
    <row r="74" spans="2:10" x14ac:dyDescent="0.25">
      <c r="B74" s="1" t="s">
        <v>91</v>
      </c>
      <c r="C74" s="1" t="s">
        <v>196</v>
      </c>
      <c r="D74" s="2"/>
      <c r="E74" s="1" t="s">
        <v>156</v>
      </c>
      <c r="F74" s="1" t="s">
        <v>58</v>
      </c>
      <c r="G74" s="1" t="s">
        <v>82</v>
      </c>
      <c r="J74" s="1"/>
    </row>
    <row r="75" spans="2:10" x14ac:dyDescent="0.25">
      <c r="B75" s="1" t="s">
        <v>159</v>
      </c>
      <c r="C75" s="1" t="s">
        <v>211</v>
      </c>
      <c r="E75" s="1" t="s">
        <v>162</v>
      </c>
      <c r="F75" s="1" t="s">
        <v>61</v>
      </c>
      <c r="G75" s="1" t="s">
        <v>66</v>
      </c>
      <c r="J75" s="1"/>
    </row>
    <row r="76" spans="2:10" x14ac:dyDescent="0.25">
      <c r="B76" s="1" t="s">
        <v>93</v>
      </c>
      <c r="C76" s="1" t="s">
        <v>198</v>
      </c>
      <c r="D76" s="2"/>
      <c r="E76" s="1" t="s">
        <v>193</v>
      </c>
      <c r="F76" s="1" t="s">
        <v>203</v>
      </c>
      <c r="G76" s="1" t="s">
        <v>80</v>
      </c>
    </row>
    <row r="77" spans="2:10" x14ac:dyDescent="0.25">
      <c r="B77" s="1" t="s">
        <v>92</v>
      </c>
      <c r="C77" s="1" t="s">
        <v>62</v>
      </c>
      <c r="D77" s="2"/>
      <c r="E77" s="1" t="s">
        <v>64</v>
      </c>
      <c r="F77" s="1" t="s">
        <v>190</v>
      </c>
      <c r="G77" s="1" t="s">
        <v>81</v>
      </c>
    </row>
    <row r="78" spans="2:10" x14ac:dyDescent="0.25">
      <c r="B78" s="1" t="s">
        <v>204</v>
      </c>
      <c r="C78" s="1" t="s">
        <v>199</v>
      </c>
      <c r="D78" s="2"/>
      <c r="E78" s="1" t="s">
        <v>157</v>
      </c>
      <c r="F78" s="1" t="s">
        <v>154</v>
      </c>
      <c r="G78" s="1" t="s">
        <v>155</v>
      </c>
    </row>
    <row r="79" spans="2:10" x14ac:dyDescent="0.25">
      <c r="B79" s="1" t="s">
        <v>85</v>
      </c>
      <c r="C79" s="1" t="s">
        <v>215</v>
      </c>
      <c r="D79" s="2"/>
      <c r="E79" s="1" t="s">
        <v>56</v>
      </c>
      <c r="F79" s="1" t="s">
        <v>188</v>
      </c>
      <c r="G79" s="1" t="s">
        <v>90</v>
      </c>
    </row>
    <row r="80" spans="2:10" x14ac:dyDescent="0.25">
      <c r="B80" s="1" t="s">
        <v>71</v>
      </c>
      <c r="C80" s="1" t="s">
        <v>214</v>
      </c>
      <c r="D80" s="2"/>
      <c r="E80" s="1" t="s">
        <v>161</v>
      </c>
      <c r="F80" s="1" t="s">
        <v>189</v>
      </c>
      <c r="G80" s="1" t="s">
        <v>79</v>
      </c>
    </row>
    <row r="81" spans="2:7" x14ac:dyDescent="0.25">
      <c r="B81" s="1" t="s">
        <v>94</v>
      </c>
      <c r="C81" s="1" t="s">
        <v>63</v>
      </c>
      <c r="E81" s="1" t="s">
        <v>194</v>
      </c>
      <c r="F81" s="1" t="s">
        <v>70</v>
      </c>
      <c r="G81" s="1" t="s">
        <v>89</v>
      </c>
    </row>
    <row r="82" spans="2:7" x14ac:dyDescent="0.25">
      <c r="B82" s="1" t="s">
        <v>84</v>
      </c>
      <c r="C82" s="1" t="s">
        <v>216</v>
      </c>
      <c r="D82" s="2"/>
      <c r="E82" s="1" t="s">
        <v>201</v>
      </c>
      <c r="F82" s="1" t="s">
        <v>76</v>
      </c>
      <c r="G82" s="2"/>
    </row>
    <row r="83" spans="2:7" x14ac:dyDescent="0.25">
      <c r="B83" s="1" t="s">
        <v>186</v>
      </c>
      <c r="C83" s="1" t="s">
        <v>195</v>
      </c>
      <c r="D83" s="2"/>
      <c r="E83" s="1" t="s">
        <v>192</v>
      </c>
      <c r="F83" s="1" t="s">
        <v>95</v>
      </c>
      <c r="G83" s="2"/>
    </row>
    <row r="84" spans="2:7" x14ac:dyDescent="0.25">
      <c r="B84" s="1" t="s">
        <v>67</v>
      </c>
      <c r="C84" s="1" t="s">
        <v>197</v>
      </c>
      <c r="D84" s="2"/>
      <c r="E84" s="1" t="s">
        <v>153</v>
      </c>
      <c r="F84" s="1" t="s">
        <v>191</v>
      </c>
      <c r="G84" s="2"/>
    </row>
    <row r="85" spans="2:7" x14ac:dyDescent="0.25">
      <c r="B85" s="1" t="s">
        <v>86</v>
      </c>
      <c r="D85" s="2"/>
      <c r="E85" s="1" t="s">
        <v>158</v>
      </c>
      <c r="F85" s="1" t="s">
        <v>78</v>
      </c>
      <c r="G85" s="2"/>
    </row>
    <row r="86" spans="2:7" x14ac:dyDescent="0.25">
      <c r="B86" s="1" t="s">
        <v>69</v>
      </c>
      <c r="D86" s="2"/>
      <c r="E86" s="1" t="s">
        <v>65</v>
      </c>
      <c r="F86" s="1" t="s">
        <v>187</v>
      </c>
      <c r="G86" s="2"/>
    </row>
    <row r="87" spans="2:7" x14ac:dyDescent="0.25">
      <c r="B87" s="1" t="s">
        <v>59</v>
      </c>
      <c r="D87" s="2"/>
      <c r="E87" s="1" t="s">
        <v>75</v>
      </c>
      <c r="F87" s="1" t="s">
        <v>77</v>
      </c>
      <c r="G87" s="2"/>
    </row>
    <row r="88" spans="2:7" x14ac:dyDescent="0.25">
      <c r="B88" s="2"/>
      <c r="C88" s="2"/>
      <c r="D88" s="2"/>
      <c r="G88" s="2"/>
    </row>
    <row r="89" spans="2:7" x14ac:dyDescent="0.25">
      <c r="C89" s="2"/>
      <c r="E89" s="1" t="s">
        <v>202</v>
      </c>
      <c r="F89" s="1" t="s">
        <v>205</v>
      </c>
    </row>
    <row r="90" spans="2:7" x14ac:dyDescent="0.25">
      <c r="C90" s="2"/>
      <c r="E90" s="2" t="s">
        <v>209</v>
      </c>
      <c r="F90" s="1" t="s">
        <v>206</v>
      </c>
    </row>
    <row r="91" spans="2:7" x14ac:dyDescent="0.25">
      <c r="E91" s="2" t="s">
        <v>217</v>
      </c>
      <c r="F91" s="1" t="s">
        <v>55</v>
      </c>
    </row>
    <row r="92" spans="2:7" x14ac:dyDescent="0.25">
      <c r="C92" s="2"/>
      <c r="E92" s="2" t="s">
        <v>212</v>
      </c>
    </row>
    <row r="93" spans="2:7" x14ac:dyDescent="0.25">
      <c r="C93" s="2"/>
      <c r="E93" s="2" t="s">
        <v>210</v>
      </c>
    </row>
    <row r="94" spans="2:7" x14ac:dyDescent="0.25">
      <c r="C94" s="2"/>
      <c r="E94" s="2" t="s">
        <v>213</v>
      </c>
    </row>
    <row r="95" spans="2:7" x14ac:dyDescent="0.25">
      <c r="C95" s="2"/>
      <c r="E95" s="2" t="s">
        <v>208</v>
      </c>
    </row>
    <row r="96" spans="2:7" x14ac:dyDescent="0.25">
      <c r="C96" s="2"/>
      <c r="E96" s="1" t="s">
        <v>218</v>
      </c>
    </row>
    <row r="97" spans="3:5" x14ac:dyDescent="0.25">
      <c r="C97" s="2"/>
      <c r="E97" s="2"/>
    </row>
    <row r="98" spans="3:5" x14ac:dyDescent="0.25">
      <c r="C98" s="2"/>
    </row>
    <row r="99" spans="3:5" x14ac:dyDescent="0.25">
      <c r="C99" s="2"/>
    </row>
    <row r="100" spans="3:5" x14ac:dyDescent="0.25">
      <c r="C100" s="2"/>
    </row>
    <row r="101" spans="3:5" x14ac:dyDescent="0.25">
      <c r="E101" s="2"/>
    </row>
    <row r="102" spans="3:5" x14ac:dyDescent="0.25">
      <c r="E102" s="2"/>
    </row>
  </sheetData>
  <sortState ref="K14:K48">
    <sortCondition ref="K14"/>
  </sortState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" workbookViewId="0">
      <selection activeCell="J21" sqref="J21"/>
    </sheetView>
  </sheetViews>
  <sheetFormatPr defaultRowHeight="15" x14ac:dyDescent="0.25"/>
  <cols>
    <col min="1" max="1" width="5.42578125" customWidth="1"/>
    <col min="6" max="6" width="10.85546875" customWidth="1"/>
  </cols>
  <sheetData>
    <row r="1" spans="1:7" ht="23.25" x14ac:dyDescent="0.35">
      <c r="A1" s="10" t="s">
        <v>182</v>
      </c>
    </row>
    <row r="2" spans="1:7" s="6" customFormat="1" ht="21" x14ac:dyDescent="0.35">
      <c r="A2" s="7" t="s">
        <v>97</v>
      </c>
      <c r="B2" s="7"/>
      <c r="C2" s="7"/>
      <c r="D2" s="7"/>
      <c r="E2" s="7"/>
      <c r="F2" s="7"/>
      <c r="G2" s="7"/>
    </row>
    <row r="4" spans="1:7" s="4" customFormat="1" ht="15.75" x14ac:dyDescent="0.25">
      <c r="A4" s="4" t="s">
        <v>133</v>
      </c>
    </row>
    <row r="6" spans="1:7" x14ac:dyDescent="0.25">
      <c r="A6" t="s">
        <v>98</v>
      </c>
    </row>
    <row r="7" spans="1:7" s="9" customFormat="1" x14ac:dyDescent="0.25">
      <c r="A7" s="9" t="s">
        <v>183</v>
      </c>
    </row>
    <row r="8" spans="1:7" x14ac:dyDescent="0.25">
      <c r="A8" s="1" t="s">
        <v>99</v>
      </c>
      <c r="E8" t="s">
        <v>103</v>
      </c>
      <c r="F8" t="s">
        <v>104</v>
      </c>
    </row>
    <row r="9" spans="1:7" x14ac:dyDescent="0.25">
      <c r="A9" t="s">
        <v>100</v>
      </c>
      <c r="B9" t="s">
        <v>101</v>
      </c>
      <c r="E9">
        <v>6</v>
      </c>
      <c r="F9">
        <v>731.5</v>
      </c>
    </row>
    <row r="10" spans="1:7" x14ac:dyDescent="0.25">
      <c r="A10" t="s">
        <v>102</v>
      </c>
      <c r="B10" t="s">
        <v>105</v>
      </c>
      <c r="E10">
        <v>5</v>
      </c>
      <c r="F10">
        <v>602</v>
      </c>
    </row>
    <row r="11" spans="1:7" x14ac:dyDescent="0.25">
      <c r="A11" t="s">
        <v>106</v>
      </c>
      <c r="B11" t="s">
        <v>107</v>
      </c>
      <c r="E11">
        <v>4</v>
      </c>
      <c r="F11">
        <v>355.5</v>
      </c>
    </row>
    <row r="12" spans="1:7" x14ac:dyDescent="0.25">
      <c r="A12" t="s">
        <v>108</v>
      </c>
      <c r="B12" t="s">
        <v>109</v>
      </c>
      <c r="E12">
        <v>3</v>
      </c>
      <c r="F12">
        <v>335</v>
      </c>
    </row>
    <row r="13" spans="1:7" x14ac:dyDescent="0.25">
      <c r="A13" t="s">
        <v>110</v>
      </c>
      <c r="B13" t="s">
        <v>111</v>
      </c>
      <c r="E13">
        <v>2</v>
      </c>
      <c r="F13">
        <v>301</v>
      </c>
    </row>
    <row r="14" spans="1:7" x14ac:dyDescent="0.25">
      <c r="A14" t="s">
        <v>112</v>
      </c>
      <c r="B14" t="s">
        <v>113</v>
      </c>
      <c r="E14">
        <v>1</v>
      </c>
      <c r="F14">
        <v>283</v>
      </c>
    </row>
    <row r="16" spans="1:7" x14ac:dyDescent="0.25">
      <c r="A16" s="1" t="s">
        <v>114</v>
      </c>
      <c r="E16" t="s">
        <v>103</v>
      </c>
      <c r="F16" t="s">
        <v>104</v>
      </c>
    </row>
    <row r="17" spans="1:6" x14ac:dyDescent="0.25">
      <c r="A17" t="s">
        <v>100</v>
      </c>
      <c r="B17" t="s">
        <v>115</v>
      </c>
      <c r="E17">
        <v>5</v>
      </c>
      <c r="F17">
        <v>712.5</v>
      </c>
    </row>
    <row r="18" spans="1:6" x14ac:dyDescent="0.25">
      <c r="A18" t="s">
        <v>102</v>
      </c>
      <c r="B18" t="s">
        <v>101</v>
      </c>
      <c r="E18">
        <v>4</v>
      </c>
      <c r="F18">
        <v>678.5</v>
      </c>
    </row>
    <row r="19" spans="1:6" x14ac:dyDescent="0.25">
      <c r="A19" t="s">
        <v>106</v>
      </c>
      <c r="B19" t="s">
        <v>105</v>
      </c>
      <c r="E19">
        <v>3</v>
      </c>
      <c r="F19">
        <v>485.5</v>
      </c>
    </row>
    <row r="20" spans="1:6" x14ac:dyDescent="0.25">
      <c r="A20" t="s">
        <v>108</v>
      </c>
      <c r="B20" t="s">
        <v>116</v>
      </c>
      <c r="E20">
        <v>2</v>
      </c>
      <c r="F20">
        <v>290.5</v>
      </c>
    </row>
    <row r="21" spans="1:6" x14ac:dyDescent="0.25">
      <c r="A21" t="s">
        <v>110</v>
      </c>
      <c r="B21" t="s">
        <v>113</v>
      </c>
      <c r="E21">
        <v>1</v>
      </c>
      <c r="F21">
        <v>128</v>
      </c>
    </row>
    <row r="23" spans="1:6" x14ac:dyDescent="0.25">
      <c r="A23" t="s">
        <v>118</v>
      </c>
    </row>
    <row r="24" spans="1:6" x14ac:dyDescent="0.25">
      <c r="B24" t="s">
        <v>117</v>
      </c>
    </row>
    <row r="25" spans="1:6" x14ac:dyDescent="0.25">
      <c r="B25" t="s">
        <v>120</v>
      </c>
      <c r="E25">
        <v>32.299999999999997</v>
      </c>
      <c r="F25" t="s">
        <v>119</v>
      </c>
    </row>
    <row r="27" spans="1:6" x14ac:dyDescent="0.25">
      <c r="A27" s="9" t="s">
        <v>176</v>
      </c>
      <c r="B27" s="9"/>
      <c r="C27" s="9"/>
      <c r="D27" s="9"/>
      <c r="E27" s="9"/>
      <c r="F27" s="9"/>
    </row>
    <row r="28" spans="1:6" x14ac:dyDescent="0.25">
      <c r="A28" s="9"/>
      <c r="B28" s="9" t="s">
        <v>47</v>
      </c>
      <c r="C28" s="9"/>
      <c r="D28" s="9"/>
      <c r="E28" s="9"/>
      <c r="F28" s="9"/>
    </row>
    <row r="29" spans="1:6" x14ac:dyDescent="0.25">
      <c r="A29" s="9"/>
      <c r="B29" s="9" t="s">
        <v>177</v>
      </c>
      <c r="C29" s="9"/>
      <c r="D29" s="9"/>
      <c r="E29" s="9"/>
      <c r="F29" s="9" t="s">
        <v>178</v>
      </c>
    </row>
    <row r="30" spans="1:6" x14ac:dyDescent="0.25">
      <c r="A30" s="9"/>
      <c r="B30" s="9"/>
      <c r="C30" s="9"/>
      <c r="D30" s="9"/>
      <c r="E30" s="9"/>
      <c r="F30" s="9"/>
    </row>
    <row r="31" spans="1:6" x14ac:dyDescent="0.25">
      <c r="A31" s="9"/>
      <c r="B31" s="9" t="s">
        <v>7</v>
      </c>
      <c r="C31" s="9" t="s">
        <v>179</v>
      </c>
      <c r="D31" s="9"/>
      <c r="E31" s="9"/>
      <c r="F31" s="9"/>
    </row>
    <row r="32" spans="1:6" x14ac:dyDescent="0.25">
      <c r="A32" s="9"/>
      <c r="B32" s="9" t="s">
        <v>180</v>
      </c>
      <c r="C32" s="9"/>
      <c r="D32" s="9"/>
      <c r="E32" s="11">
        <v>13.8</v>
      </c>
      <c r="F32" s="9" t="s">
        <v>181</v>
      </c>
    </row>
    <row r="34" spans="2:5" x14ac:dyDescent="0.25">
      <c r="B34" t="s">
        <v>121</v>
      </c>
    </row>
    <row r="35" spans="2:5" x14ac:dyDescent="0.25">
      <c r="B35" t="s">
        <v>122</v>
      </c>
      <c r="E35" t="s">
        <v>123</v>
      </c>
    </row>
    <row r="37" spans="2:5" x14ac:dyDescent="0.25">
      <c r="B37" t="s">
        <v>124</v>
      </c>
    </row>
    <row r="38" spans="2:5" x14ac:dyDescent="0.25">
      <c r="B38" t="s">
        <v>125</v>
      </c>
    </row>
    <row r="40" spans="2:5" x14ac:dyDescent="0.25">
      <c r="B40" t="s">
        <v>126</v>
      </c>
    </row>
    <row r="42" spans="2:5" x14ac:dyDescent="0.25">
      <c r="B42" t="s">
        <v>127</v>
      </c>
    </row>
    <row r="44" spans="2:5" x14ac:dyDescent="0.25">
      <c r="B44" t="s">
        <v>132</v>
      </c>
    </row>
    <row r="46" spans="2:5" x14ac:dyDescent="0.25">
      <c r="B46" t="s">
        <v>130</v>
      </c>
    </row>
    <row r="47" spans="2:5" x14ac:dyDescent="0.25">
      <c r="B47" t="s">
        <v>131</v>
      </c>
    </row>
    <row r="49" spans="10:10" x14ac:dyDescent="0.25">
      <c r="J49" t="s">
        <v>128</v>
      </c>
    </row>
    <row r="50" spans="10:10" x14ac:dyDescent="0.25">
      <c r="J50" t="s">
        <v>129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opLeftCell="A16" workbookViewId="0">
      <selection activeCell="N29" sqref="N29"/>
    </sheetView>
  </sheetViews>
  <sheetFormatPr defaultRowHeight="15" x14ac:dyDescent="0.25"/>
  <cols>
    <col min="1" max="1" width="3.5703125" customWidth="1"/>
    <col min="6" max="6" width="10.85546875" customWidth="1"/>
    <col min="7" max="7" width="4.140625" customWidth="1"/>
    <col min="8" max="8" width="3.85546875" customWidth="1"/>
    <col min="9" max="9" width="21.5703125" customWidth="1"/>
    <col min="10" max="10" width="10.5703125" customWidth="1"/>
  </cols>
  <sheetData>
    <row r="2" spans="1:12" s="6" customFormat="1" ht="21" x14ac:dyDescent="0.35">
      <c r="A2" s="7" t="s">
        <v>163</v>
      </c>
      <c r="B2" s="7"/>
      <c r="C2" s="7"/>
      <c r="D2" s="7"/>
      <c r="E2" s="7"/>
      <c r="F2" s="7"/>
      <c r="G2" s="7"/>
      <c r="H2" s="7"/>
    </row>
    <row r="4" spans="1:12" s="4" customFormat="1" ht="15.75" x14ac:dyDescent="0.25">
      <c r="A4" s="4" t="s">
        <v>164</v>
      </c>
    </row>
    <row r="6" spans="1:12" x14ac:dyDescent="0.25">
      <c r="A6" t="s">
        <v>165</v>
      </c>
    </row>
    <row r="7" spans="1:12" x14ac:dyDescent="0.25">
      <c r="A7" t="s">
        <v>173</v>
      </c>
    </row>
    <row r="9" spans="1:12" s="1" customFormat="1" x14ac:dyDescent="0.25">
      <c r="A9" s="1" t="s">
        <v>166</v>
      </c>
    </row>
    <row r="10" spans="1:12" x14ac:dyDescent="0.25">
      <c r="A10" t="s">
        <v>167</v>
      </c>
    </row>
    <row r="11" spans="1:12" x14ac:dyDescent="0.25">
      <c r="A11" t="s">
        <v>168</v>
      </c>
    </row>
    <row r="12" spans="1:12" x14ac:dyDescent="0.25">
      <c r="A12" t="s">
        <v>169</v>
      </c>
      <c r="L12">
        <v>3</v>
      </c>
    </row>
    <row r="14" spans="1:12" x14ac:dyDescent="0.25">
      <c r="A14" t="s">
        <v>170</v>
      </c>
    </row>
    <row r="15" spans="1:12" x14ac:dyDescent="0.25">
      <c r="A15" t="s">
        <v>171</v>
      </c>
    </row>
    <row r="17" spans="1:11" x14ac:dyDescent="0.25">
      <c r="A17" s="1" t="s">
        <v>172</v>
      </c>
      <c r="I17" s="1" t="s">
        <v>174</v>
      </c>
    </row>
    <row r="18" spans="1:11" x14ac:dyDescent="0.25">
      <c r="A18" s="1" t="s">
        <v>99</v>
      </c>
      <c r="E18" t="s">
        <v>103</v>
      </c>
      <c r="F18" t="s">
        <v>104</v>
      </c>
      <c r="J18" t="s">
        <v>103</v>
      </c>
      <c r="K18" t="s">
        <v>104</v>
      </c>
    </row>
    <row r="19" spans="1:11" x14ac:dyDescent="0.25">
      <c r="A19" t="s">
        <v>100</v>
      </c>
      <c r="B19" t="s">
        <v>101</v>
      </c>
      <c r="E19">
        <v>7</v>
      </c>
      <c r="F19" s="8">
        <v>763.5</v>
      </c>
      <c r="G19" s="8"/>
      <c r="H19" s="1" t="s">
        <v>100</v>
      </c>
      <c r="I19" s="1" t="s">
        <v>101</v>
      </c>
      <c r="J19" s="1">
        <v>13</v>
      </c>
      <c r="K19" s="8">
        <v>1495</v>
      </c>
    </row>
    <row r="20" spans="1:11" x14ac:dyDescent="0.25">
      <c r="A20" t="s">
        <v>102</v>
      </c>
      <c r="B20" t="s">
        <v>115</v>
      </c>
      <c r="E20">
        <v>6</v>
      </c>
      <c r="F20" s="8">
        <v>663</v>
      </c>
      <c r="G20" s="8"/>
      <c r="H20" s="1" t="s">
        <v>102</v>
      </c>
      <c r="I20" s="1" t="s">
        <v>105</v>
      </c>
      <c r="J20" s="1">
        <v>10</v>
      </c>
      <c r="K20" s="8">
        <v>1062</v>
      </c>
    </row>
    <row r="21" spans="1:11" x14ac:dyDescent="0.25">
      <c r="A21" t="s">
        <v>106</v>
      </c>
      <c r="B21" t="s">
        <v>105</v>
      </c>
      <c r="E21">
        <v>5</v>
      </c>
      <c r="F21" s="8">
        <v>460</v>
      </c>
      <c r="G21" s="8"/>
      <c r="H21" s="1" t="s">
        <v>106</v>
      </c>
      <c r="I21" s="1" t="s">
        <v>115</v>
      </c>
      <c r="J21" s="1">
        <v>9</v>
      </c>
      <c r="K21" s="8">
        <v>998</v>
      </c>
    </row>
    <row r="22" spans="1:11" x14ac:dyDescent="0.25">
      <c r="A22" t="s">
        <v>108</v>
      </c>
      <c r="B22" t="s">
        <v>111</v>
      </c>
      <c r="E22">
        <v>4</v>
      </c>
      <c r="F22" s="8">
        <v>375</v>
      </c>
      <c r="G22" s="8"/>
      <c r="H22" s="1" t="s">
        <v>108</v>
      </c>
      <c r="I22" s="1" t="s">
        <v>107</v>
      </c>
      <c r="J22" s="1">
        <v>7</v>
      </c>
      <c r="K22" s="8">
        <v>696</v>
      </c>
    </row>
    <row r="23" spans="1:11" x14ac:dyDescent="0.25">
      <c r="A23" t="s">
        <v>110</v>
      </c>
      <c r="B23" t="s">
        <v>107</v>
      </c>
      <c r="E23">
        <v>3</v>
      </c>
      <c r="F23" s="8">
        <v>341</v>
      </c>
      <c r="G23" s="8"/>
      <c r="H23" s="1" t="s">
        <v>110</v>
      </c>
      <c r="I23" s="1" t="s">
        <v>111</v>
      </c>
      <c r="J23" s="1">
        <v>6</v>
      </c>
      <c r="K23" s="8">
        <v>676</v>
      </c>
    </row>
    <row r="24" spans="1:11" x14ac:dyDescent="0.25">
      <c r="A24" t="s">
        <v>112</v>
      </c>
      <c r="B24" t="s">
        <v>113</v>
      </c>
      <c r="E24">
        <v>2</v>
      </c>
      <c r="F24" s="8">
        <v>188</v>
      </c>
      <c r="G24" s="8"/>
      <c r="H24" s="1" t="s">
        <v>112</v>
      </c>
      <c r="I24" s="1" t="s">
        <v>113</v>
      </c>
      <c r="J24" s="1">
        <v>3</v>
      </c>
      <c r="K24" s="8">
        <v>471</v>
      </c>
    </row>
    <row r="25" spans="1:11" x14ac:dyDescent="0.25">
      <c r="A25" t="s">
        <v>175</v>
      </c>
      <c r="B25" t="s">
        <v>116</v>
      </c>
      <c r="E25">
        <v>1</v>
      </c>
      <c r="F25" s="8">
        <v>50.5</v>
      </c>
      <c r="G25" s="8"/>
      <c r="H25" s="1" t="s">
        <v>175</v>
      </c>
      <c r="I25" s="1" t="s">
        <v>116</v>
      </c>
      <c r="J25" s="1">
        <v>1</v>
      </c>
      <c r="K25" s="8">
        <v>50.5</v>
      </c>
    </row>
    <row r="28" spans="1:11" x14ac:dyDescent="0.25">
      <c r="A28" s="1" t="s">
        <v>114</v>
      </c>
      <c r="E28" t="s">
        <v>103</v>
      </c>
      <c r="F28" t="s">
        <v>104</v>
      </c>
      <c r="J28" t="s">
        <v>103</v>
      </c>
      <c r="K28" t="s">
        <v>104</v>
      </c>
    </row>
    <row r="29" spans="1:11" x14ac:dyDescent="0.25">
      <c r="A29" t="s">
        <v>100</v>
      </c>
      <c r="B29" t="s">
        <v>115</v>
      </c>
      <c r="E29">
        <v>5</v>
      </c>
      <c r="F29" s="8">
        <v>773</v>
      </c>
      <c r="G29" s="8"/>
      <c r="H29" s="1" t="s">
        <v>100</v>
      </c>
      <c r="I29" s="1" t="s">
        <v>115</v>
      </c>
      <c r="J29" s="1">
        <v>10</v>
      </c>
      <c r="K29" s="8">
        <v>1485.5</v>
      </c>
    </row>
    <row r="30" spans="1:11" x14ac:dyDescent="0.25">
      <c r="A30" t="s">
        <v>102</v>
      </c>
      <c r="B30" t="s">
        <v>101</v>
      </c>
      <c r="E30">
        <v>4</v>
      </c>
      <c r="F30" s="8">
        <v>673.5</v>
      </c>
      <c r="G30" s="8"/>
      <c r="H30" s="1" t="s">
        <v>102</v>
      </c>
      <c r="I30" s="1" t="s">
        <v>101</v>
      </c>
      <c r="J30" s="1">
        <v>8</v>
      </c>
      <c r="K30" s="8">
        <v>1352</v>
      </c>
    </row>
    <row r="31" spans="1:11" x14ac:dyDescent="0.25">
      <c r="A31" t="s">
        <v>106</v>
      </c>
      <c r="B31" t="s">
        <v>105</v>
      </c>
      <c r="E31">
        <v>3</v>
      </c>
      <c r="F31" s="8">
        <v>583</v>
      </c>
      <c r="G31" s="8"/>
      <c r="H31" s="1" t="s">
        <v>106</v>
      </c>
      <c r="I31" s="1" t="s">
        <v>105</v>
      </c>
      <c r="J31" s="1">
        <v>6</v>
      </c>
      <c r="K31" s="8">
        <v>1068.5</v>
      </c>
    </row>
    <row r="32" spans="1:11" x14ac:dyDescent="0.25">
      <c r="A32" t="s">
        <v>108</v>
      </c>
      <c r="B32" t="s">
        <v>116</v>
      </c>
      <c r="E32">
        <v>2</v>
      </c>
      <c r="F32" s="8">
        <v>396.5</v>
      </c>
      <c r="G32" s="8"/>
      <c r="H32" s="1" t="s">
        <v>108</v>
      </c>
      <c r="I32" s="1" t="s">
        <v>116</v>
      </c>
      <c r="J32" s="1">
        <v>4</v>
      </c>
      <c r="K32" s="8">
        <v>687</v>
      </c>
    </row>
    <row r="33" spans="1:11" x14ac:dyDescent="0.25">
      <c r="A33" t="s">
        <v>110</v>
      </c>
      <c r="B33" t="s">
        <v>113</v>
      </c>
      <c r="E33">
        <v>1</v>
      </c>
      <c r="F33" s="8">
        <v>237</v>
      </c>
      <c r="G33" s="8"/>
      <c r="H33" s="1" t="s">
        <v>110</v>
      </c>
      <c r="I33" s="1" t="s">
        <v>113</v>
      </c>
      <c r="J33" s="1">
        <v>2</v>
      </c>
      <c r="K33" s="8">
        <v>365</v>
      </c>
    </row>
    <row r="35" spans="1:11" x14ac:dyDescent="0.25">
      <c r="B35" t="s">
        <v>126</v>
      </c>
    </row>
    <row r="36" spans="1:11" x14ac:dyDescent="0.25">
      <c r="J36" t="s">
        <v>128</v>
      </c>
    </row>
    <row r="37" spans="1:11" x14ac:dyDescent="0.25">
      <c r="J37" t="s">
        <v>129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abSelected="1" topLeftCell="A10" workbookViewId="0">
      <selection activeCell="M28" sqref="M28"/>
    </sheetView>
  </sheetViews>
  <sheetFormatPr defaultRowHeight="15" x14ac:dyDescent="0.25"/>
  <cols>
    <col min="1" max="1" width="3.5703125" customWidth="1"/>
    <col min="6" max="6" width="10.85546875" customWidth="1"/>
    <col min="7" max="7" width="4.140625" customWidth="1"/>
    <col min="8" max="8" width="3.85546875" customWidth="1"/>
    <col min="9" max="9" width="21.5703125" customWidth="1"/>
    <col min="10" max="10" width="10.5703125" customWidth="1"/>
  </cols>
  <sheetData>
    <row r="2" spans="1:11" s="6" customFormat="1" ht="21" x14ac:dyDescent="0.35">
      <c r="A2" s="7" t="s">
        <v>219</v>
      </c>
      <c r="B2" s="7"/>
      <c r="C2" s="7"/>
      <c r="D2" s="7"/>
      <c r="E2" s="7"/>
      <c r="F2" s="7"/>
      <c r="G2" s="7"/>
      <c r="H2" s="7"/>
    </row>
    <row r="4" spans="1:11" s="4" customFormat="1" ht="15.75" x14ac:dyDescent="0.25">
      <c r="A4" s="4" t="s">
        <v>220</v>
      </c>
    </row>
    <row r="6" spans="1:11" x14ac:dyDescent="0.25">
      <c r="A6" t="s">
        <v>238</v>
      </c>
    </row>
    <row r="9" spans="1:11" x14ac:dyDescent="0.25">
      <c r="A9" s="1" t="s">
        <v>222</v>
      </c>
      <c r="I9" s="1" t="s">
        <v>221</v>
      </c>
    </row>
    <row r="10" spans="1:11" x14ac:dyDescent="0.25">
      <c r="A10" s="1" t="s">
        <v>99</v>
      </c>
      <c r="E10" t="s">
        <v>103</v>
      </c>
      <c r="F10" t="s">
        <v>104</v>
      </c>
      <c r="J10" t="s">
        <v>103</v>
      </c>
      <c r="K10" t="s">
        <v>104</v>
      </c>
    </row>
    <row r="11" spans="1:11" x14ac:dyDescent="0.25">
      <c r="A11" t="s">
        <v>100</v>
      </c>
      <c r="B11" t="s">
        <v>101</v>
      </c>
      <c r="E11">
        <v>7</v>
      </c>
      <c r="F11" s="8">
        <v>711.5</v>
      </c>
      <c r="G11" s="8"/>
      <c r="H11" s="1" t="s">
        <v>100</v>
      </c>
      <c r="I11" s="1" t="s">
        <v>101</v>
      </c>
      <c r="J11" s="1">
        <v>20</v>
      </c>
      <c r="K11" s="8">
        <v>2206.5</v>
      </c>
    </row>
    <row r="12" spans="1:11" x14ac:dyDescent="0.25">
      <c r="A12" t="s">
        <v>102</v>
      </c>
      <c r="B12" t="s">
        <v>115</v>
      </c>
      <c r="E12">
        <v>6</v>
      </c>
      <c r="F12" s="8">
        <v>662</v>
      </c>
      <c r="G12" s="8"/>
      <c r="H12" s="1" t="s">
        <v>102</v>
      </c>
      <c r="I12" s="1" t="s">
        <v>115</v>
      </c>
      <c r="J12" s="1">
        <v>15</v>
      </c>
      <c r="K12" s="8">
        <v>1660</v>
      </c>
    </row>
    <row r="13" spans="1:11" x14ac:dyDescent="0.25">
      <c r="A13" t="s">
        <v>106</v>
      </c>
      <c r="B13" t="s">
        <v>113</v>
      </c>
      <c r="E13">
        <v>5</v>
      </c>
      <c r="F13" s="8">
        <v>484.5</v>
      </c>
      <c r="G13" s="8"/>
      <c r="H13" s="1" t="s">
        <v>106</v>
      </c>
      <c r="I13" s="1" t="s">
        <v>105</v>
      </c>
      <c r="J13" s="1">
        <v>13</v>
      </c>
      <c r="K13" s="8">
        <v>1283</v>
      </c>
    </row>
    <row r="14" spans="1:11" x14ac:dyDescent="0.25">
      <c r="A14" t="s">
        <v>108</v>
      </c>
      <c r="B14" t="s">
        <v>111</v>
      </c>
      <c r="E14">
        <v>4</v>
      </c>
      <c r="F14" s="8">
        <v>301</v>
      </c>
      <c r="G14" s="8"/>
      <c r="H14" s="1" t="s">
        <v>108</v>
      </c>
      <c r="I14" s="1" t="s">
        <v>111</v>
      </c>
      <c r="J14" s="1">
        <v>10</v>
      </c>
      <c r="K14" s="8">
        <v>977</v>
      </c>
    </row>
    <row r="15" spans="1:11" x14ac:dyDescent="0.25">
      <c r="A15" t="s">
        <v>110</v>
      </c>
      <c r="B15" t="s">
        <v>105</v>
      </c>
      <c r="E15">
        <v>3</v>
      </c>
      <c r="F15" s="8">
        <v>221</v>
      </c>
      <c r="G15" s="8"/>
      <c r="H15" s="1" t="s">
        <v>110</v>
      </c>
      <c r="I15" s="1" t="s">
        <v>113</v>
      </c>
      <c r="J15" s="1">
        <v>8</v>
      </c>
      <c r="K15" s="8">
        <v>955.5</v>
      </c>
    </row>
    <row r="16" spans="1:11" x14ac:dyDescent="0.25">
      <c r="A16" t="s">
        <v>112</v>
      </c>
      <c r="B16" t="s">
        <v>116</v>
      </c>
      <c r="E16">
        <v>2</v>
      </c>
      <c r="F16" s="8">
        <v>68</v>
      </c>
      <c r="G16" s="8"/>
      <c r="H16" s="1" t="s">
        <v>112</v>
      </c>
      <c r="I16" s="1" t="s">
        <v>107</v>
      </c>
      <c r="J16" s="1">
        <v>6</v>
      </c>
      <c r="K16" s="8">
        <v>730</v>
      </c>
    </row>
    <row r="17" spans="1:11" x14ac:dyDescent="0.25">
      <c r="A17" t="s">
        <v>175</v>
      </c>
      <c r="B17" t="s">
        <v>107</v>
      </c>
      <c r="E17">
        <v>-1</v>
      </c>
      <c r="F17" s="8">
        <v>34</v>
      </c>
      <c r="G17" s="8"/>
      <c r="H17" s="1" t="s">
        <v>175</v>
      </c>
      <c r="I17" s="1" t="s">
        <v>116</v>
      </c>
      <c r="J17" s="1">
        <v>3</v>
      </c>
      <c r="K17" s="8">
        <v>118.5</v>
      </c>
    </row>
    <row r="20" spans="1:11" x14ac:dyDescent="0.25">
      <c r="A20" s="1" t="s">
        <v>114</v>
      </c>
      <c r="E20" t="s">
        <v>103</v>
      </c>
      <c r="F20" t="s">
        <v>104</v>
      </c>
      <c r="J20" t="s">
        <v>103</v>
      </c>
      <c r="K20" t="s">
        <v>104</v>
      </c>
    </row>
    <row r="21" spans="1:11" x14ac:dyDescent="0.25">
      <c r="A21" t="s">
        <v>237</v>
      </c>
      <c r="B21" t="s">
        <v>101</v>
      </c>
      <c r="E21">
        <v>5</v>
      </c>
      <c r="F21" s="8">
        <v>720.5</v>
      </c>
      <c r="G21" s="8"/>
      <c r="H21" s="1" t="s">
        <v>100</v>
      </c>
      <c r="I21" s="1" t="s">
        <v>115</v>
      </c>
      <c r="J21" s="1">
        <v>14</v>
      </c>
      <c r="K21" s="8">
        <v>2204</v>
      </c>
    </row>
    <row r="22" spans="1:11" x14ac:dyDescent="0.25">
      <c r="A22" t="s">
        <v>102</v>
      </c>
      <c r="B22" t="s">
        <v>115</v>
      </c>
      <c r="E22">
        <v>4</v>
      </c>
      <c r="F22" s="8">
        <v>718.5</v>
      </c>
      <c r="G22" s="8"/>
      <c r="H22" s="1" t="s">
        <v>102</v>
      </c>
      <c r="I22" s="1" t="s">
        <v>101</v>
      </c>
      <c r="J22" s="1">
        <v>13</v>
      </c>
      <c r="K22" s="8">
        <v>2072.5</v>
      </c>
    </row>
    <row r="23" spans="1:11" x14ac:dyDescent="0.25">
      <c r="A23" t="s">
        <v>106</v>
      </c>
      <c r="B23" t="s">
        <v>105</v>
      </c>
      <c r="E23">
        <v>3</v>
      </c>
      <c r="F23" s="8">
        <v>456</v>
      </c>
      <c r="G23" s="8"/>
      <c r="H23" s="1" t="s">
        <v>106</v>
      </c>
      <c r="I23" s="1" t="s">
        <v>105</v>
      </c>
      <c r="J23" s="1">
        <v>9</v>
      </c>
      <c r="K23" s="8">
        <v>1524.5</v>
      </c>
    </row>
    <row r="24" spans="1:11" x14ac:dyDescent="0.25">
      <c r="A24" t="s">
        <v>108</v>
      </c>
      <c r="B24" t="s">
        <v>116</v>
      </c>
      <c r="E24">
        <v>2</v>
      </c>
      <c r="F24" s="8">
        <v>333</v>
      </c>
      <c r="G24" s="8"/>
      <c r="H24" s="1" t="s">
        <v>108</v>
      </c>
      <c r="I24" s="1" t="s">
        <v>116</v>
      </c>
      <c r="J24" s="1">
        <v>6</v>
      </c>
      <c r="K24" s="8">
        <v>1020</v>
      </c>
    </row>
    <row r="25" spans="1:11" x14ac:dyDescent="0.25">
      <c r="A25" t="s">
        <v>110</v>
      </c>
      <c r="B25" t="s">
        <v>113</v>
      </c>
      <c r="E25">
        <v>1</v>
      </c>
      <c r="F25" s="8">
        <v>105</v>
      </c>
      <c r="G25" s="8"/>
      <c r="H25" s="1" t="s">
        <v>110</v>
      </c>
      <c r="I25" s="1" t="s">
        <v>113</v>
      </c>
      <c r="J25" s="1">
        <v>3</v>
      </c>
      <c r="K25" s="8">
        <v>470</v>
      </c>
    </row>
    <row r="27" spans="1:11" x14ac:dyDescent="0.25">
      <c r="B27" t="s">
        <v>126</v>
      </c>
    </row>
    <row r="29" spans="1:11" x14ac:dyDescent="0.25">
      <c r="B29" s="1" t="s">
        <v>239</v>
      </c>
    </row>
    <row r="30" spans="1:11" x14ac:dyDescent="0.25">
      <c r="J30" t="s">
        <v>128</v>
      </c>
    </row>
    <row r="31" spans="1:11" x14ac:dyDescent="0.25">
      <c r="J31" t="s">
        <v>129</v>
      </c>
    </row>
  </sheetData>
  <sortState ref="A29:F33">
    <sortCondition ref="A29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Mladší žáci</vt:lpstr>
      <vt:lpstr>Mladší žákyně</vt:lpstr>
      <vt:lpstr>Zpravodaj 1. kolo</vt:lpstr>
      <vt:lpstr>Zpravodaj 2. kolo</vt:lpstr>
      <vt:lpstr>Zpravodaj 3. kolo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MIkulová</dc:creator>
  <cp:lastModifiedBy>Eva Mikulová</cp:lastModifiedBy>
  <dcterms:created xsi:type="dcterms:W3CDTF">2015-05-29T10:41:18Z</dcterms:created>
  <dcterms:modified xsi:type="dcterms:W3CDTF">2015-09-11T15:08:54Z</dcterms:modified>
</cp:coreProperties>
</file>